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1\General_Share\Public Affairs\PA-Meetings\PA-Comms\Web content\Reg Resources pages\Product Pages\Web content PDF Files\Res Water Heaters\"/>
    </mc:Choice>
  </mc:AlternateContent>
  <bookViews>
    <workbookView xWindow="0" yWindow="0" windowWidth="28800" windowHeight="12435" firstSheet="2" activeTab="5"/>
  </bookViews>
  <sheets>
    <sheet name="Storage gas EF UEF" sheetId="14" r:id="rId1"/>
    <sheet name="Storage gas FHR" sheetId="12" r:id="rId2"/>
    <sheet name="Instantaneous gas EF UEF" sheetId="15" r:id="rId3"/>
    <sheet name="Instantaneous gas Max GPM" sheetId="9" r:id="rId4"/>
    <sheet name="Residential Duty - Storage" sheetId="10" r:id="rId5"/>
    <sheet name="Storage electric EF UEF" sheetId="16" r:id="rId6"/>
    <sheet name="Storage electric FHR" sheetId="13" r:id="rId7"/>
  </sheets>
  <definedNames>
    <definedName name="_xlnm._FilterDatabase" localSheetId="2" hidden="1">'Instantaneous gas EF UEF'!$A$1:$XEF$25</definedName>
    <definedName name="_xlnm._FilterDatabase" localSheetId="3" hidden="1">'Instantaneous gas Max GPM'!$A$1:$XDY$25</definedName>
    <definedName name="_xlnm._FilterDatabase" localSheetId="4" hidden="1">'Residential Duty - Storage'!$A$1:$L$1</definedName>
    <definedName name="_xlnm._FilterDatabase" localSheetId="5" hidden="1">'Storage electric EF UEF'!$A$1:$M$1</definedName>
    <definedName name="_xlnm._FilterDatabase" localSheetId="6" hidden="1">'Storage electric FHR'!$A$1:$H$1</definedName>
    <definedName name="_xlnm._FilterDatabase" localSheetId="0" hidden="1">'Storage gas EF UEF'!$A$1:$P$53</definedName>
    <definedName name="_xlnm._FilterDatabase" localSheetId="1" hidden="1">'Storage gas FHR'!$A$1:$K$53</definedName>
    <definedName name="Capacity95FHigh_Validation_Ratio" localSheetId="2">#REF!</definedName>
    <definedName name="Capacity95FHigh_Validation_Ratio" localSheetId="4">#REF!</definedName>
    <definedName name="Capacity95FHigh_Validation_Ratio" localSheetId="5">'Storage electric EF UEF'!#REF!</definedName>
    <definedName name="Capacity95FHigh_Validation_Ratio" localSheetId="6">'Storage electric FHR'!#REF!</definedName>
    <definedName name="Capacity95FHigh_Validation_Ratio" localSheetId="0">'Storage gas EF UEF'!#REF!</definedName>
    <definedName name="Capacity95FHigh_Validation_Ratio" localSheetId="1">'Storage gas FHR'!#REF!</definedName>
    <definedName name="Capacity95FHigh_Validation_Ratio">#REF!</definedName>
  </definedNames>
  <calcPr calcId="152511"/>
</workbook>
</file>

<file path=xl/calcChain.xml><?xml version="1.0" encoding="utf-8"?>
<calcChain xmlns="http://schemas.openxmlformats.org/spreadsheetml/2006/main">
  <c r="I6" i="16" l="1"/>
  <c r="H8" i="13" l="1"/>
  <c r="K12" i="14"/>
  <c r="K9" i="10" l="1"/>
  <c r="I9" i="10" s="1"/>
  <c r="J9" i="10" s="1"/>
  <c r="G28" i="9"/>
  <c r="G14" i="9"/>
  <c r="G18" i="9"/>
  <c r="G29" i="9"/>
  <c r="N24" i="15"/>
  <c r="N25" i="15"/>
  <c r="N10" i="15"/>
  <c r="N11" i="15"/>
  <c r="L24" i="15"/>
  <c r="L25" i="15"/>
  <c r="L10" i="15"/>
  <c r="L11" i="15"/>
  <c r="I11" i="15"/>
  <c r="J11" i="15" s="1"/>
  <c r="I10" i="15"/>
  <c r="I25" i="15"/>
  <c r="J25" i="15" s="1"/>
  <c r="I24" i="15"/>
  <c r="J24" i="15" s="1"/>
  <c r="J10" i="15"/>
  <c r="H24" i="15"/>
  <c r="H25" i="15"/>
  <c r="H10" i="15"/>
  <c r="H11" i="15"/>
  <c r="H2" i="13" l="1"/>
  <c r="L2" i="16"/>
  <c r="J2" i="16"/>
  <c r="I2" i="16"/>
  <c r="I5" i="16"/>
  <c r="L5" i="16"/>
  <c r="M5" i="16" s="1"/>
  <c r="H5" i="16"/>
  <c r="J5" i="16"/>
  <c r="K5" i="16" s="1"/>
  <c r="I4" i="16"/>
  <c r="L4" i="16"/>
  <c r="M4" i="16" s="1"/>
  <c r="H4" i="16"/>
  <c r="J4" i="16"/>
  <c r="K4" i="16" s="1"/>
  <c r="I3" i="16"/>
  <c r="L3" i="16"/>
  <c r="M3" i="16" s="1"/>
  <c r="H3" i="16"/>
  <c r="J3" i="16"/>
  <c r="K3" i="16" s="1"/>
  <c r="M2" i="16"/>
  <c r="H2" i="16"/>
  <c r="K2" i="16"/>
  <c r="I24" i="16"/>
  <c r="L24" i="16"/>
  <c r="M24" i="16" s="1"/>
  <c r="H24" i="16"/>
  <c r="J24" i="16"/>
  <c r="K24" i="16" s="1"/>
  <c r="I23" i="16"/>
  <c r="L23" i="16"/>
  <c r="M23" i="16" s="1"/>
  <c r="H23" i="16"/>
  <c r="J23" i="16"/>
  <c r="K23" i="16" s="1"/>
  <c r="I22" i="16"/>
  <c r="L22" i="16"/>
  <c r="M22" i="16" s="1"/>
  <c r="H22" i="16"/>
  <c r="J22" i="16"/>
  <c r="K22" i="16" s="1"/>
  <c r="I7" i="16"/>
  <c r="L7" i="16"/>
  <c r="M7" i="16" s="1"/>
  <c r="H7" i="16"/>
  <c r="J7" i="16"/>
  <c r="K7" i="16" s="1"/>
  <c r="L6" i="16"/>
  <c r="M6" i="16" s="1"/>
  <c r="H6" i="16"/>
  <c r="J6" i="16"/>
  <c r="K6" i="16" s="1"/>
  <c r="I21" i="16"/>
  <c r="L21" i="16"/>
  <c r="M21" i="16" s="1"/>
  <c r="H21" i="16"/>
  <c r="J21" i="16"/>
  <c r="K21" i="16" s="1"/>
  <c r="I20" i="16"/>
  <c r="L20" i="16"/>
  <c r="M20" i="16" s="1"/>
  <c r="H20" i="16"/>
  <c r="J20" i="16"/>
  <c r="K20" i="16" s="1"/>
  <c r="I13" i="16"/>
  <c r="L13" i="16"/>
  <c r="M13" i="16" s="1"/>
  <c r="H13" i="16"/>
  <c r="J13" i="16"/>
  <c r="K13" i="16" s="1"/>
  <c r="I19" i="16"/>
  <c r="L19" i="16"/>
  <c r="M19" i="16" s="1"/>
  <c r="H19" i="16"/>
  <c r="J19" i="16"/>
  <c r="K19" i="16" s="1"/>
  <c r="I9" i="16"/>
  <c r="L9" i="16"/>
  <c r="M9" i="16" s="1"/>
  <c r="H9" i="16"/>
  <c r="J9" i="16"/>
  <c r="K9" i="16" s="1"/>
  <c r="I12" i="16"/>
  <c r="L12" i="16"/>
  <c r="M12" i="16" s="1"/>
  <c r="H12" i="16"/>
  <c r="J12" i="16"/>
  <c r="K12" i="16" s="1"/>
  <c r="I11" i="16"/>
  <c r="L11" i="16"/>
  <c r="M11" i="16" s="1"/>
  <c r="H11" i="16"/>
  <c r="J11" i="16"/>
  <c r="K11" i="16" s="1"/>
  <c r="I10" i="16"/>
  <c r="L10" i="16"/>
  <c r="M10" i="16" s="1"/>
  <c r="H10" i="16"/>
  <c r="J10" i="16"/>
  <c r="K10" i="16" s="1"/>
  <c r="I18" i="16"/>
  <c r="L18" i="16"/>
  <c r="M18" i="16" s="1"/>
  <c r="H18" i="16"/>
  <c r="J18" i="16"/>
  <c r="K18" i="16" s="1"/>
  <c r="I17" i="16"/>
  <c r="L17" i="16"/>
  <c r="M17" i="16" s="1"/>
  <c r="H17" i="16"/>
  <c r="J17" i="16"/>
  <c r="K17" i="16" s="1"/>
  <c r="I8" i="16"/>
  <c r="L8" i="16"/>
  <c r="M8" i="16" s="1"/>
  <c r="H8" i="16"/>
  <c r="J8" i="16"/>
  <c r="K8" i="16" s="1"/>
  <c r="I16" i="16"/>
  <c r="L16" i="16"/>
  <c r="M16" i="16" s="1"/>
  <c r="H16" i="16"/>
  <c r="J16" i="16"/>
  <c r="K16" i="16" s="1"/>
  <c r="I15" i="16"/>
  <c r="L15" i="16"/>
  <c r="M15" i="16" s="1"/>
  <c r="H15" i="16"/>
  <c r="J15" i="16"/>
  <c r="K15" i="16" s="1"/>
  <c r="I14" i="16"/>
  <c r="L14" i="16"/>
  <c r="M14" i="16" s="1"/>
  <c r="H14" i="16"/>
  <c r="J14" i="16"/>
  <c r="K14" i="16" s="1"/>
  <c r="G11" i="9"/>
  <c r="L29" i="15"/>
  <c r="L28" i="15"/>
  <c r="L27" i="15"/>
  <c r="L26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9" i="15"/>
  <c r="L8" i="15"/>
  <c r="L7" i="15"/>
  <c r="L6" i="15"/>
  <c r="L5" i="15"/>
  <c r="L4" i="15"/>
  <c r="L3" i="15"/>
  <c r="L2" i="15"/>
  <c r="I2" i="15" l="1"/>
  <c r="J2" i="15" s="1"/>
  <c r="I29" i="15"/>
  <c r="J29" i="15" s="1"/>
  <c r="I28" i="15"/>
  <c r="I27" i="15"/>
  <c r="J27" i="15" s="1"/>
  <c r="I26" i="15"/>
  <c r="J26" i="15" s="1"/>
  <c r="I23" i="15"/>
  <c r="I5" i="15"/>
  <c r="J5" i="15" s="1"/>
  <c r="I6" i="15"/>
  <c r="J6" i="15" s="1"/>
  <c r="I7" i="15"/>
  <c r="J7" i="15" s="1"/>
  <c r="I8" i="15"/>
  <c r="J8" i="15" s="1"/>
  <c r="I9" i="15"/>
  <c r="J9" i="15" s="1"/>
  <c r="I12" i="15"/>
  <c r="J12" i="15" s="1"/>
  <c r="I13" i="15"/>
  <c r="J13" i="15" s="1"/>
  <c r="I14" i="15"/>
  <c r="J14" i="15" s="1"/>
  <c r="I15" i="15"/>
  <c r="J15" i="15" s="1"/>
  <c r="I16" i="15"/>
  <c r="J16" i="15" s="1"/>
  <c r="I17" i="15"/>
  <c r="J17" i="15" s="1"/>
  <c r="I18" i="15"/>
  <c r="J18" i="15" s="1"/>
  <c r="I19" i="15"/>
  <c r="J19" i="15" s="1"/>
  <c r="I20" i="15"/>
  <c r="J20" i="15" s="1"/>
  <c r="I21" i="15"/>
  <c r="J21" i="15" s="1"/>
  <c r="I22" i="15"/>
  <c r="J22" i="15" s="1"/>
  <c r="I4" i="15"/>
  <c r="J4" i="15" s="1"/>
  <c r="I3" i="15"/>
  <c r="J3" i="15" s="1"/>
  <c r="N29" i="15"/>
  <c r="H29" i="15"/>
  <c r="J28" i="15"/>
  <c r="N28" i="15"/>
  <c r="H28" i="15"/>
  <c r="N27" i="15"/>
  <c r="H27" i="15"/>
  <c r="N26" i="15"/>
  <c r="H26" i="15"/>
  <c r="J23" i="15"/>
  <c r="N23" i="15"/>
  <c r="H23" i="15"/>
  <c r="N22" i="15"/>
  <c r="H22" i="15"/>
  <c r="N21" i="15"/>
  <c r="H21" i="15"/>
  <c r="N20" i="15"/>
  <c r="H20" i="15"/>
  <c r="N19" i="15"/>
  <c r="H19" i="15"/>
  <c r="N18" i="15"/>
  <c r="H18" i="15"/>
  <c r="N17" i="15"/>
  <c r="H17" i="15"/>
  <c r="N16" i="15"/>
  <c r="H16" i="15"/>
  <c r="N15" i="15"/>
  <c r="H15" i="15"/>
  <c r="N14" i="15"/>
  <c r="H14" i="15"/>
  <c r="N13" i="15"/>
  <c r="H13" i="15"/>
  <c r="N12" i="15"/>
  <c r="H12" i="15"/>
  <c r="N9" i="15"/>
  <c r="H9" i="15"/>
  <c r="N8" i="15"/>
  <c r="H8" i="15"/>
  <c r="N7" i="15"/>
  <c r="H7" i="15"/>
  <c r="N6" i="15"/>
  <c r="H6" i="15"/>
  <c r="N5" i="15"/>
  <c r="H5" i="15"/>
  <c r="N4" i="15"/>
  <c r="H4" i="15"/>
  <c r="N3" i="15"/>
  <c r="H3" i="15"/>
  <c r="N2" i="15"/>
  <c r="H2" i="15"/>
  <c r="I2" i="12"/>
  <c r="H2" i="12"/>
  <c r="J53" i="14"/>
  <c r="K53" i="14" s="1"/>
  <c r="N53" i="14"/>
  <c r="O53" i="14" s="1"/>
  <c r="I53" i="14"/>
  <c r="L53" i="14"/>
  <c r="M53" i="14" s="1"/>
  <c r="J52" i="14"/>
  <c r="K52" i="14" s="1"/>
  <c r="N52" i="14"/>
  <c r="O52" i="14" s="1"/>
  <c r="I52" i="14"/>
  <c r="L52" i="14"/>
  <c r="M52" i="14" s="1"/>
  <c r="J51" i="14"/>
  <c r="K51" i="14" s="1"/>
  <c r="N51" i="14"/>
  <c r="O51" i="14" s="1"/>
  <c r="I51" i="14"/>
  <c r="L51" i="14"/>
  <c r="M51" i="14" s="1"/>
  <c r="J50" i="14"/>
  <c r="K50" i="14" s="1"/>
  <c r="N50" i="14"/>
  <c r="O50" i="14" s="1"/>
  <c r="I50" i="14"/>
  <c r="L50" i="14"/>
  <c r="M50" i="14" s="1"/>
  <c r="J49" i="14"/>
  <c r="K49" i="14" s="1"/>
  <c r="N49" i="14"/>
  <c r="O49" i="14" s="1"/>
  <c r="I49" i="14"/>
  <c r="L49" i="14"/>
  <c r="M49" i="14" s="1"/>
  <c r="J48" i="14"/>
  <c r="K48" i="14" s="1"/>
  <c r="N48" i="14"/>
  <c r="O48" i="14" s="1"/>
  <c r="I48" i="14"/>
  <c r="L48" i="14"/>
  <c r="M48" i="14" s="1"/>
  <c r="J47" i="14"/>
  <c r="K47" i="14" s="1"/>
  <c r="N47" i="14"/>
  <c r="O47" i="14" s="1"/>
  <c r="I47" i="14"/>
  <c r="L47" i="14"/>
  <c r="M47" i="14" s="1"/>
  <c r="J46" i="14"/>
  <c r="K46" i="14" s="1"/>
  <c r="N46" i="14"/>
  <c r="O46" i="14" s="1"/>
  <c r="I46" i="14"/>
  <c r="L46" i="14"/>
  <c r="M46" i="14" s="1"/>
  <c r="J45" i="14"/>
  <c r="K45" i="14" s="1"/>
  <c r="N45" i="14"/>
  <c r="O45" i="14" s="1"/>
  <c r="I45" i="14"/>
  <c r="L45" i="14"/>
  <c r="M45" i="14" s="1"/>
  <c r="J44" i="14"/>
  <c r="K44" i="14" s="1"/>
  <c r="N44" i="14"/>
  <c r="O44" i="14" s="1"/>
  <c r="I44" i="14"/>
  <c r="L44" i="14"/>
  <c r="M44" i="14" s="1"/>
  <c r="J43" i="14"/>
  <c r="K43" i="14" s="1"/>
  <c r="N43" i="14"/>
  <c r="O43" i="14" s="1"/>
  <c r="I43" i="14"/>
  <c r="L43" i="14"/>
  <c r="M43" i="14" s="1"/>
  <c r="J42" i="14"/>
  <c r="K42" i="14" s="1"/>
  <c r="N42" i="14"/>
  <c r="O42" i="14" s="1"/>
  <c r="I42" i="14"/>
  <c r="L42" i="14"/>
  <c r="M42" i="14" s="1"/>
  <c r="J41" i="14"/>
  <c r="K41" i="14" s="1"/>
  <c r="N41" i="14"/>
  <c r="O41" i="14" s="1"/>
  <c r="I41" i="14"/>
  <c r="L41" i="14"/>
  <c r="M41" i="14" s="1"/>
  <c r="J40" i="14"/>
  <c r="K40" i="14" s="1"/>
  <c r="N40" i="14"/>
  <c r="O40" i="14" s="1"/>
  <c r="I40" i="14"/>
  <c r="L40" i="14"/>
  <c r="M40" i="14" s="1"/>
  <c r="J39" i="14"/>
  <c r="K39" i="14" s="1"/>
  <c r="N39" i="14"/>
  <c r="O39" i="14" s="1"/>
  <c r="I39" i="14"/>
  <c r="L39" i="14"/>
  <c r="M39" i="14" s="1"/>
  <c r="J38" i="14"/>
  <c r="K38" i="14" s="1"/>
  <c r="N38" i="14"/>
  <c r="O38" i="14" s="1"/>
  <c r="I38" i="14"/>
  <c r="L38" i="14"/>
  <c r="M38" i="14" s="1"/>
  <c r="J37" i="14"/>
  <c r="K37" i="14" s="1"/>
  <c r="N37" i="14"/>
  <c r="O37" i="14" s="1"/>
  <c r="I37" i="14"/>
  <c r="L37" i="14"/>
  <c r="M37" i="14" s="1"/>
  <c r="J36" i="14"/>
  <c r="K36" i="14" s="1"/>
  <c r="N36" i="14"/>
  <c r="O36" i="14" s="1"/>
  <c r="I36" i="14"/>
  <c r="L36" i="14"/>
  <c r="M36" i="14" s="1"/>
  <c r="J35" i="14"/>
  <c r="K35" i="14" s="1"/>
  <c r="N35" i="14"/>
  <c r="O35" i="14" s="1"/>
  <c r="I35" i="14"/>
  <c r="L35" i="14"/>
  <c r="M35" i="14" s="1"/>
  <c r="J34" i="14"/>
  <c r="K34" i="14" s="1"/>
  <c r="N34" i="14"/>
  <c r="O34" i="14" s="1"/>
  <c r="I34" i="14"/>
  <c r="L34" i="14"/>
  <c r="M34" i="14" s="1"/>
  <c r="J33" i="14"/>
  <c r="K33" i="14" s="1"/>
  <c r="N33" i="14"/>
  <c r="O33" i="14" s="1"/>
  <c r="I33" i="14"/>
  <c r="L33" i="14"/>
  <c r="M33" i="14" s="1"/>
  <c r="J32" i="14"/>
  <c r="K32" i="14" s="1"/>
  <c r="N32" i="14"/>
  <c r="O32" i="14" s="1"/>
  <c r="I32" i="14"/>
  <c r="L32" i="14"/>
  <c r="M32" i="14" s="1"/>
  <c r="J31" i="14"/>
  <c r="K31" i="14" s="1"/>
  <c r="N31" i="14"/>
  <c r="O31" i="14" s="1"/>
  <c r="I31" i="14"/>
  <c r="L31" i="14"/>
  <c r="M31" i="14" s="1"/>
  <c r="J30" i="14"/>
  <c r="K30" i="14" s="1"/>
  <c r="N30" i="14"/>
  <c r="O30" i="14" s="1"/>
  <c r="I30" i="14"/>
  <c r="L30" i="14"/>
  <c r="M30" i="14" s="1"/>
  <c r="J29" i="14"/>
  <c r="K29" i="14" s="1"/>
  <c r="N29" i="14"/>
  <c r="O29" i="14" s="1"/>
  <c r="I29" i="14"/>
  <c r="L29" i="14"/>
  <c r="M29" i="14" s="1"/>
  <c r="J28" i="14"/>
  <c r="K28" i="14" s="1"/>
  <c r="N28" i="14"/>
  <c r="O28" i="14" s="1"/>
  <c r="I28" i="14"/>
  <c r="L28" i="14"/>
  <c r="M28" i="14" s="1"/>
  <c r="J27" i="14"/>
  <c r="K27" i="14" s="1"/>
  <c r="N27" i="14"/>
  <c r="O27" i="14" s="1"/>
  <c r="I27" i="14"/>
  <c r="L27" i="14"/>
  <c r="M27" i="14" s="1"/>
  <c r="J26" i="14"/>
  <c r="K26" i="14" s="1"/>
  <c r="N26" i="14"/>
  <c r="O26" i="14" s="1"/>
  <c r="I26" i="14"/>
  <c r="L26" i="14"/>
  <c r="M26" i="14" s="1"/>
  <c r="J25" i="14"/>
  <c r="K25" i="14" s="1"/>
  <c r="N25" i="14"/>
  <c r="O25" i="14" s="1"/>
  <c r="I25" i="14"/>
  <c r="L25" i="14"/>
  <c r="M25" i="14" s="1"/>
  <c r="J24" i="14"/>
  <c r="K24" i="14" s="1"/>
  <c r="N24" i="14"/>
  <c r="O24" i="14" s="1"/>
  <c r="I24" i="14"/>
  <c r="L24" i="14"/>
  <c r="M24" i="14" s="1"/>
  <c r="J23" i="14"/>
  <c r="K23" i="14" s="1"/>
  <c r="N23" i="14"/>
  <c r="O23" i="14" s="1"/>
  <c r="I23" i="14"/>
  <c r="L23" i="14"/>
  <c r="M23" i="14" s="1"/>
  <c r="J22" i="14"/>
  <c r="K22" i="14" s="1"/>
  <c r="N22" i="14"/>
  <c r="O22" i="14" s="1"/>
  <c r="I22" i="14"/>
  <c r="L22" i="14"/>
  <c r="M22" i="14" s="1"/>
  <c r="J21" i="14"/>
  <c r="K21" i="14" s="1"/>
  <c r="N21" i="14"/>
  <c r="O21" i="14" s="1"/>
  <c r="I21" i="14"/>
  <c r="L21" i="14"/>
  <c r="M21" i="14" s="1"/>
  <c r="J20" i="14"/>
  <c r="K20" i="14" s="1"/>
  <c r="N20" i="14"/>
  <c r="O20" i="14" s="1"/>
  <c r="I20" i="14"/>
  <c r="L20" i="14"/>
  <c r="M20" i="14" s="1"/>
  <c r="J19" i="14"/>
  <c r="K19" i="14" s="1"/>
  <c r="N19" i="14"/>
  <c r="O19" i="14" s="1"/>
  <c r="I19" i="14"/>
  <c r="L19" i="14"/>
  <c r="M19" i="14" s="1"/>
  <c r="J18" i="14"/>
  <c r="K18" i="14" s="1"/>
  <c r="N18" i="14"/>
  <c r="O18" i="14" s="1"/>
  <c r="I18" i="14"/>
  <c r="L18" i="14"/>
  <c r="M18" i="14" s="1"/>
  <c r="J17" i="14"/>
  <c r="K17" i="14" s="1"/>
  <c r="N17" i="14"/>
  <c r="O17" i="14" s="1"/>
  <c r="I17" i="14"/>
  <c r="L17" i="14"/>
  <c r="M17" i="14" s="1"/>
  <c r="J16" i="14"/>
  <c r="K16" i="14" s="1"/>
  <c r="N16" i="14"/>
  <c r="O16" i="14" s="1"/>
  <c r="I16" i="14"/>
  <c r="L16" i="14"/>
  <c r="M16" i="14" s="1"/>
  <c r="J15" i="14"/>
  <c r="K15" i="14" s="1"/>
  <c r="N15" i="14"/>
  <c r="O15" i="14" s="1"/>
  <c r="I15" i="14"/>
  <c r="L15" i="14"/>
  <c r="M15" i="14" s="1"/>
  <c r="J14" i="14"/>
  <c r="K14" i="14" s="1"/>
  <c r="N14" i="14"/>
  <c r="O14" i="14" s="1"/>
  <c r="I14" i="14"/>
  <c r="L14" i="14"/>
  <c r="M14" i="14" s="1"/>
  <c r="J13" i="14"/>
  <c r="K13" i="14" s="1"/>
  <c r="N13" i="14"/>
  <c r="O13" i="14" s="1"/>
  <c r="I13" i="14"/>
  <c r="L13" i="14"/>
  <c r="M13" i="14" s="1"/>
  <c r="J12" i="14"/>
  <c r="N12" i="14"/>
  <c r="O12" i="14" s="1"/>
  <c r="I12" i="14"/>
  <c r="L12" i="14"/>
  <c r="M12" i="14" s="1"/>
  <c r="J11" i="14"/>
  <c r="K11" i="14" s="1"/>
  <c r="N11" i="14"/>
  <c r="O11" i="14" s="1"/>
  <c r="I11" i="14"/>
  <c r="L11" i="14"/>
  <c r="M11" i="14" s="1"/>
  <c r="J10" i="14"/>
  <c r="K10" i="14" s="1"/>
  <c r="N10" i="14"/>
  <c r="O10" i="14" s="1"/>
  <c r="I10" i="14"/>
  <c r="L10" i="14"/>
  <c r="M10" i="14" s="1"/>
  <c r="J9" i="14"/>
  <c r="K9" i="14" s="1"/>
  <c r="N9" i="14"/>
  <c r="O9" i="14" s="1"/>
  <c r="I9" i="14"/>
  <c r="L9" i="14"/>
  <c r="M9" i="14" s="1"/>
  <c r="J8" i="14"/>
  <c r="K8" i="14" s="1"/>
  <c r="N8" i="14"/>
  <c r="O8" i="14" s="1"/>
  <c r="I8" i="14"/>
  <c r="L8" i="14"/>
  <c r="M8" i="14" s="1"/>
  <c r="J7" i="14"/>
  <c r="K7" i="14" s="1"/>
  <c r="N7" i="14"/>
  <c r="O7" i="14" s="1"/>
  <c r="I7" i="14"/>
  <c r="L7" i="14"/>
  <c r="M7" i="14" s="1"/>
  <c r="J6" i="14"/>
  <c r="K6" i="14" s="1"/>
  <c r="N6" i="14"/>
  <c r="O6" i="14" s="1"/>
  <c r="I6" i="14"/>
  <c r="L6" i="14"/>
  <c r="M6" i="14" s="1"/>
  <c r="J5" i="14"/>
  <c r="K5" i="14" s="1"/>
  <c r="N5" i="14"/>
  <c r="O5" i="14" s="1"/>
  <c r="I5" i="14"/>
  <c r="L5" i="14"/>
  <c r="M5" i="14" s="1"/>
  <c r="J4" i="14"/>
  <c r="K4" i="14" s="1"/>
  <c r="N4" i="14"/>
  <c r="O4" i="14" s="1"/>
  <c r="I4" i="14"/>
  <c r="L4" i="14"/>
  <c r="M4" i="14" s="1"/>
  <c r="J3" i="14"/>
  <c r="K3" i="14" s="1"/>
  <c r="N3" i="14"/>
  <c r="O3" i="14" s="1"/>
  <c r="I3" i="14"/>
  <c r="L3" i="14"/>
  <c r="M3" i="14" s="1"/>
  <c r="J2" i="14"/>
  <c r="K2" i="14" s="1"/>
  <c r="N2" i="14"/>
  <c r="O2" i="14" s="1"/>
  <c r="I2" i="14"/>
  <c r="L2" i="14"/>
  <c r="M2" i="14" s="1"/>
  <c r="H5" i="13" l="1"/>
  <c r="H4" i="13"/>
  <c r="H3" i="13"/>
  <c r="H24" i="13"/>
  <c r="H23" i="13"/>
  <c r="H22" i="13"/>
  <c r="H7" i="13"/>
  <c r="H6" i="13"/>
  <c r="H21" i="13"/>
  <c r="H20" i="13"/>
  <c r="H19" i="13"/>
  <c r="H18" i="13"/>
  <c r="H9" i="13"/>
  <c r="H17" i="13"/>
  <c r="H16" i="13"/>
  <c r="H15" i="13"/>
  <c r="H14" i="13"/>
  <c r="H13" i="13"/>
  <c r="H12" i="13"/>
  <c r="H11" i="13"/>
  <c r="H10" i="13"/>
  <c r="H16" i="12" l="1"/>
  <c r="H29" i="12"/>
  <c r="H15" i="12"/>
  <c r="H26" i="12"/>
  <c r="H25" i="12"/>
  <c r="H20" i="12"/>
  <c r="H7" i="12"/>
  <c r="H8" i="12"/>
  <c r="H13" i="12"/>
  <c r="H17" i="12"/>
  <c r="H10" i="12"/>
  <c r="H4" i="12"/>
  <c r="H21" i="12"/>
  <c r="H18" i="12"/>
  <c r="H6" i="12"/>
  <c r="H5" i="12"/>
  <c r="H27" i="12"/>
  <c r="H14" i="12"/>
  <c r="H22" i="12"/>
  <c r="H28" i="12"/>
  <c r="H12" i="12"/>
  <c r="H19" i="12"/>
  <c r="H23" i="12"/>
  <c r="H24" i="12"/>
  <c r="H9" i="12"/>
  <c r="H3" i="12"/>
  <c r="H34" i="12"/>
  <c r="H31" i="12"/>
  <c r="H33" i="12"/>
  <c r="H43" i="12"/>
  <c r="H38" i="12"/>
  <c r="H49" i="12"/>
  <c r="H30" i="12"/>
  <c r="H32" i="12"/>
  <c r="H45" i="12"/>
  <c r="H53" i="12"/>
  <c r="H50" i="12"/>
  <c r="H39" i="12"/>
  <c r="H51" i="12"/>
  <c r="H52" i="12"/>
  <c r="H40" i="12"/>
  <c r="H35" i="12"/>
  <c r="H36" i="12"/>
  <c r="H37" i="12"/>
  <c r="H41" i="12"/>
  <c r="H42" i="12"/>
  <c r="H44" i="12"/>
  <c r="H46" i="12"/>
  <c r="H47" i="12"/>
  <c r="H48" i="12"/>
  <c r="H11" i="12"/>
  <c r="I3" i="12"/>
  <c r="J3" i="12" s="1"/>
  <c r="J2" i="12"/>
  <c r="I48" i="12"/>
  <c r="J48" i="12" s="1"/>
  <c r="I47" i="12"/>
  <c r="J47" i="12" s="1"/>
  <c r="I9" i="12"/>
  <c r="J9" i="12" s="1"/>
  <c r="I46" i="12"/>
  <c r="J46" i="12" s="1"/>
  <c r="I24" i="12"/>
  <c r="J24" i="12" s="1"/>
  <c r="I23" i="12"/>
  <c r="J23" i="12" s="1"/>
  <c r="I19" i="12"/>
  <c r="J19" i="12" s="1"/>
  <c r="I12" i="12"/>
  <c r="J12" i="12" s="1"/>
  <c r="I28" i="12"/>
  <c r="J28" i="12" s="1"/>
  <c r="I44" i="12"/>
  <c r="J44" i="12" s="1"/>
  <c r="I22" i="12"/>
  <c r="J22" i="12" s="1"/>
  <c r="I14" i="12"/>
  <c r="J14" i="12" s="1"/>
  <c r="I27" i="12"/>
  <c r="J27" i="12" s="1"/>
  <c r="I5" i="12"/>
  <c r="J5" i="12" s="1"/>
  <c r="I42" i="12"/>
  <c r="J42" i="12" s="1"/>
  <c r="I6" i="12"/>
  <c r="J6" i="12" s="1"/>
  <c r="I18" i="12"/>
  <c r="J18" i="12" s="1"/>
  <c r="I41" i="12"/>
  <c r="J41" i="12" s="1"/>
  <c r="I21" i="12"/>
  <c r="J21" i="12" s="1"/>
  <c r="I4" i="12"/>
  <c r="J4" i="12" s="1"/>
  <c r="I37" i="12"/>
  <c r="J37" i="12" s="1"/>
  <c r="I10" i="12"/>
  <c r="J10" i="12" s="1"/>
  <c r="I36" i="12"/>
  <c r="J36" i="12" s="1"/>
  <c r="I17" i="12"/>
  <c r="J17" i="12" s="1"/>
  <c r="I35" i="12"/>
  <c r="J35" i="12" s="1"/>
  <c r="I40" i="12"/>
  <c r="J40" i="12" s="1"/>
  <c r="I52" i="12"/>
  <c r="J52" i="12" s="1"/>
  <c r="I13" i="12"/>
  <c r="J13" i="12" s="1"/>
  <c r="I51" i="12"/>
  <c r="J51" i="12" s="1"/>
  <c r="I8" i="12"/>
  <c r="J8" i="12" s="1"/>
  <c r="I7" i="12"/>
  <c r="J7" i="12" s="1"/>
  <c r="I20" i="12"/>
  <c r="J20" i="12" s="1"/>
  <c r="I25" i="12"/>
  <c r="J25" i="12" s="1"/>
  <c r="I39" i="12"/>
  <c r="J39" i="12" s="1"/>
  <c r="I50" i="12"/>
  <c r="J50" i="12" s="1"/>
  <c r="I53" i="12"/>
  <c r="J53" i="12" s="1"/>
  <c r="I45" i="12"/>
  <c r="J45" i="12" s="1"/>
  <c r="I26" i="12"/>
  <c r="J26" i="12" s="1"/>
  <c r="I15" i="12"/>
  <c r="J15" i="12" s="1"/>
  <c r="I32" i="12"/>
  <c r="J32" i="12" s="1"/>
  <c r="I30" i="12"/>
  <c r="J30" i="12" s="1"/>
  <c r="I29" i="12"/>
  <c r="J29" i="12" s="1"/>
  <c r="I16" i="12"/>
  <c r="J16" i="12" s="1"/>
  <c r="I11" i="12"/>
  <c r="J11" i="12" s="1"/>
  <c r="I49" i="12"/>
  <c r="J49" i="12" s="1"/>
  <c r="I38" i="12"/>
  <c r="J38" i="12" s="1"/>
  <c r="I43" i="12"/>
  <c r="J43" i="12" s="1"/>
  <c r="I33" i="12"/>
  <c r="J33" i="12" s="1"/>
  <c r="I31" i="12"/>
  <c r="J31" i="12" s="1"/>
  <c r="I34" i="12"/>
  <c r="J34" i="12" s="1"/>
  <c r="K2" i="10"/>
  <c r="I2" i="10" s="1"/>
  <c r="J2" i="10" s="1"/>
  <c r="K19" i="10" l="1"/>
  <c r="I19" i="10" s="1"/>
  <c r="J19" i="10" s="1"/>
  <c r="K5" i="10"/>
  <c r="I5" i="10" s="1"/>
  <c r="J5" i="10" s="1"/>
  <c r="K6" i="10"/>
  <c r="I6" i="10" s="1"/>
  <c r="J6" i="10" s="1"/>
  <c r="K7" i="10"/>
  <c r="I7" i="10" s="1"/>
  <c r="J7" i="10" s="1"/>
  <c r="K8" i="10"/>
  <c r="I8" i="10" s="1"/>
  <c r="J8" i="10" s="1"/>
  <c r="K10" i="10"/>
  <c r="I10" i="10" s="1"/>
  <c r="J10" i="10" s="1"/>
  <c r="K11" i="10"/>
  <c r="I11" i="10" s="1"/>
  <c r="J11" i="10" s="1"/>
  <c r="K12" i="10"/>
  <c r="I12" i="10" s="1"/>
  <c r="J12" i="10" s="1"/>
  <c r="K13" i="10"/>
  <c r="I13" i="10" s="1"/>
  <c r="J13" i="10" s="1"/>
  <c r="K15" i="10"/>
  <c r="I15" i="10" s="1"/>
  <c r="J15" i="10" s="1"/>
  <c r="K16" i="10"/>
  <c r="I16" i="10" s="1"/>
  <c r="J16" i="10" s="1"/>
  <c r="K17" i="10"/>
  <c r="I17" i="10" s="1"/>
  <c r="J17" i="10" s="1"/>
  <c r="K18" i="10"/>
  <c r="I18" i="10" s="1"/>
  <c r="J18" i="10" s="1"/>
  <c r="K14" i="10"/>
  <c r="I14" i="10" s="1"/>
  <c r="J14" i="10" s="1"/>
  <c r="K4" i="10"/>
  <c r="I4" i="10" s="1"/>
  <c r="J4" i="10" s="1"/>
  <c r="K3" i="10"/>
  <c r="I3" i="10" s="1"/>
  <c r="J3" i="10" s="1"/>
  <c r="G20" i="9" l="1"/>
  <c r="G19" i="9"/>
  <c r="G21" i="9"/>
  <c r="G8" i="9"/>
  <c r="G10" i="9"/>
  <c r="G9" i="9"/>
  <c r="G5" i="9"/>
  <c r="G6" i="9"/>
  <c r="G7" i="9"/>
  <c r="G22" i="9"/>
  <c r="G13" i="9"/>
  <c r="G2" i="9"/>
  <c r="G3" i="9"/>
  <c r="G4" i="9"/>
  <c r="G15" i="9"/>
  <c r="G16" i="9"/>
  <c r="G17" i="9"/>
  <c r="G27" i="9"/>
  <c r="G23" i="9"/>
  <c r="G26" i="9"/>
  <c r="G24" i="9"/>
  <c r="G25" i="9"/>
  <c r="G12" i="9"/>
</calcChain>
</file>

<file path=xl/sharedStrings.xml><?xml version="1.0" encoding="utf-8"?>
<sst xmlns="http://schemas.openxmlformats.org/spreadsheetml/2006/main" count="545" uniqueCount="55">
  <si>
    <t>TestedEnergySource</t>
  </si>
  <si>
    <t>Volume_Certified</t>
  </si>
  <si>
    <t>Input_Certified</t>
  </si>
  <si>
    <t>RecoveryEff_Certified</t>
  </si>
  <si>
    <t>Natural Gas</t>
  </si>
  <si>
    <t>Propane Gas</t>
  </si>
  <si>
    <t>Energy Source</t>
  </si>
  <si>
    <t>Yes</t>
  </si>
  <si>
    <t>Usage Bin</t>
  </si>
  <si>
    <t>High</t>
  </si>
  <si>
    <t>Medium</t>
  </si>
  <si>
    <t>Standard</t>
  </si>
  <si>
    <t>NOx</t>
  </si>
  <si>
    <t>Ultra-Low</t>
  </si>
  <si>
    <t>No</t>
  </si>
  <si>
    <t>Low</t>
  </si>
  <si>
    <t>Condensing? Yes or no</t>
  </si>
  <si>
    <t>Rated Volume</t>
  </si>
  <si>
    <t>Thermal Efficiency CERTIFIED</t>
  </si>
  <si>
    <t>Standby Loss CERTIFIED</t>
  </si>
  <si>
    <t>UED First Hour Rating MEASURED</t>
  </si>
  <si>
    <t>EF Minimum</t>
  </si>
  <si>
    <t>UEF Minimum</t>
  </si>
  <si>
    <t>EF measured-minimum</t>
  </si>
  <si>
    <t>UEF measured-minimum</t>
  </si>
  <si>
    <t>UEF Measured-Minimum</t>
  </si>
  <si>
    <t>EF Certified</t>
  </si>
  <si>
    <t>EF Measured</t>
  </si>
  <si>
    <t>UEF Measured</t>
  </si>
  <si>
    <t>FHR Certified</t>
  </si>
  <si>
    <t>FHR Measured</t>
  </si>
  <si>
    <t>UED FHR Measured</t>
  </si>
  <si>
    <t>UEF Certified WHAM</t>
  </si>
  <si>
    <t>Converted Certified UEF</t>
  </si>
  <si>
    <t>MaxGPM Measured</t>
  </si>
  <si>
    <t>MaxGPM Certified</t>
  </si>
  <si>
    <t>Max GPM Certified Converted</t>
  </si>
  <si>
    <t>UEF rd</t>
  </si>
  <si>
    <t>UEF Certified Converted</t>
  </si>
  <si>
    <t>EF Meausred-UEF Measured</t>
  </si>
  <si>
    <t>UEF MEASURED</t>
  </si>
  <si>
    <t>UEF Measured-Certified Converted</t>
  </si>
  <si>
    <t>UEF Certified Minimum</t>
  </si>
  <si>
    <t>EF Measured-UEF Measured</t>
  </si>
  <si>
    <t>UED FRH Certified Converted</t>
  </si>
  <si>
    <t>EF FHR Measured - UED FHR Measured</t>
  </si>
  <si>
    <t>UED FHR measured - converted</t>
  </si>
  <si>
    <t>UEF FRH Certified Converted</t>
  </si>
  <si>
    <t>Electric Resistance</t>
  </si>
  <si>
    <t>Heat Pump with Tank</t>
  </si>
  <si>
    <t>EF Measured-Minimum</t>
  </si>
  <si>
    <t>UEF Certified Model</t>
  </si>
  <si>
    <t>UED MaxGPM Measured</t>
  </si>
  <si>
    <t>Rated Input (MBtuh)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</si>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</sst>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6" fillId="3" borderId="0" xfId="0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1" fontId="0" fillId="0" borderId="0" xfId="0" applyNumberFormat="1" applyFont="1" applyAlignment="1">
      <alignment wrapText="1"/>
    </xf>
    <xf numFmtId="164" fontId="0" fillId="0" borderId="0" xfId="0" applyNumberFormat="1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2" fontId="0" fillId="0" borderId="0" xfId="0" applyNumberFormat="1" applyFont="1" applyAlignment="1">
      <alignment horizontal="center" wrapText="1"/>
    </xf>
    <xf numFmtId="165" fontId="0" fillId="0" borderId="0" xfId="0" applyNumberFormat="1" applyFont="1" applyAlignment="1">
      <alignment horizontal="center" wrapText="1"/>
    </xf>
    <xf numFmtId="165" fontId="0" fillId="5" borderId="0" xfId="0" applyNumberFormat="1" applyFont="1" applyFill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2" fontId="0" fillId="6" borderId="0" xfId="0" applyNumberFormat="1" applyFont="1" applyFill="1" applyAlignment="1">
      <alignment horizontal="center" wrapText="1"/>
    </xf>
    <xf numFmtId="165" fontId="11" fillId="0" borderId="1" xfId="0" applyNumberFormat="1" applyFont="1" applyBorder="1" applyAlignment="1">
      <alignment horizontal="center" wrapText="1"/>
    </xf>
    <xf numFmtId="166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NumberFormat="1" applyFont="1" applyFill="1" applyBorder="1" applyAlignment="1">
      <alignment horizontal="center" wrapText="1"/>
    </xf>
    <xf numFmtId="10" fontId="0" fillId="0" borderId="1" xfId="6" applyNumberFormat="1" applyFont="1" applyFill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center" wrapText="1"/>
    </xf>
    <xf numFmtId="165" fontId="0" fillId="4" borderId="0" xfId="0" applyNumberFormat="1" applyFont="1" applyFill="1" applyAlignment="1">
      <alignment horizontal="center" wrapText="1"/>
    </xf>
    <xf numFmtId="165" fontId="9" fillId="0" borderId="0" xfId="0" applyNumberFormat="1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6" fontId="0" fillId="0" borderId="0" xfId="0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 applyProtection="1">
      <alignment horizontal="center" wrapText="1"/>
      <protection locked="0"/>
    </xf>
    <xf numFmtId="10" fontId="8" fillId="0" borderId="1" xfId="6" applyNumberFormat="1" applyFont="1" applyFill="1" applyBorder="1" applyAlignment="1">
      <alignment horizontal="center" wrapText="1"/>
    </xf>
    <xf numFmtId="166" fontId="8" fillId="0" borderId="0" xfId="0" applyNumberFormat="1" applyFont="1" applyFill="1" applyBorder="1" applyAlignment="1">
      <alignment horizontal="center" wrapText="1"/>
    </xf>
    <xf numFmtId="2" fontId="8" fillId="0" borderId="0" xfId="6" applyNumberFormat="1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2" fontId="10" fillId="0" borderId="1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horizontal="center" wrapText="1"/>
    </xf>
    <xf numFmtId="166" fontId="10" fillId="0" borderId="0" xfId="0" applyNumberFormat="1" applyFont="1" applyAlignment="1">
      <alignment horizontal="center" wrapText="1"/>
    </xf>
    <xf numFmtId="0" fontId="0" fillId="0" borderId="1" xfId="0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165" fontId="0" fillId="5" borderId="0" xfId="0" applyNumberFormat="1" applyFont="1" applyFill="1" applyAlignment="1">
      <alignment horizontal="center"/>
    </xf>
    <xf numFmtId="165" fontId="10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</cellXfs>
  <cellStyles count="7">
    <cellStyle name="Normal" xfId="0" builtinId="0"/>
    <cellStyle name="Normal 15" xfId="2"/>
    <cellStyle name="Normal 2" xfId="1"/>
    <cellStyle name="Normal 2 3" xfId="3"/>
    <cellStyle name="Normal 4 2" xfId="5"/>
    <cellStyle name="Percent" xfId="6" builtinId="5"/>
    <cellStyle name="Percent 2" xfId="4"/>
  </cellStyles>
  <dxfs count="0"/>
  <tableStyles count="0" defaultTableStyle="TableStyleMedium2" defaultPivotStyle="PivotStyleLight16"/>
  <colors>
    <mruColors>
      <color rgb="FF9999FF"/>
      <color rgb="FFCC66FF"/>
      <color rgb="FFDAA2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91"/>
  <sheetViews>
    <sheetView zoomScaleNormal="100" workbookViewId="0">
      <pane ySplit="1" topLeftCell="A18" activePane="bottomLeft" state="frozen"/>
      <selection pane="bottomLeft" activeCell="K52" sqref="K52"/>
    </sheetView>
  </sheetViews>
  <sheetFormatPr defaultColWidth="9.140625" defaultRowHeight="15" x14ac:dyDescent="0.25"/>
  <cols>
    <col min="1" max="1" width="13.5703125" style="12" customWidth="1"/>
    <col min="2" max="3" width="11.140625" style="5" customWidth="1"/>
    <col min="4" max="4" width="11.140625" style="5" hidden="1" customWidth="1"/>
    <col min="5" max="5" width="11.140625" style="5" customWidth="1"/>
    <col min="6" max="6" width="9.140625" style="5" customWidth="1"/>
    <col min="7" max="7" width="10.7109375" style="5" customWidth="1"/>
    <col min="8" max="9" width="11.5703125" style="5" customWidth="1"/>
    <col min="10" max="10" width="9.140625" style="5" hidden="1" customWidth="1"/>
    <col min="11" max="11" width="10.28515625" style="5" customWidth="1"/>
    <col min="12" max="12" width="10.5703125" style="5" customWidth="1"/>
    <col min="13" max="13" width="11.7109375" style="5" customWidth="1"/>
    <col min="14" max="14" width="10.85546875" style="5" customWidth="1"/>
    <col min="15" max="15" width="11.5703125" style="5" customWidth="1"/>
    <col min="16" max="16" width="9.140625" style="9"/>
    <col min="17" max="16384" width="9.140625" style="5"/>
  </cols>
  <sheetData>
    <row r="1" spans="1:16" s="11" customFormat="1" ht="64.5" customHeight="1" x14ac:dyDescent="0.25">
      <c r="A1" s="7" t="s">
        <v>12</v>
      </c>
      <c r="B1" s="8" t="s">
        <v>2</v>
      </c>
      <c r="C1" s="8" t="s">
        <v>1</v>
      </c>
      <c r="D1" s="8" t="s">
        <v>3</v>
      </c>
      <c r="E1" s="17" t="s">
        <v>8</v>
      </c>
      <c r="F1" s="8" t="s">
        <v>26</v>
      </c>
      <c r="G1" s="8" t="s">
        <v>27</v>
      </c>
      <c r="H1" s="8" t="s">
        <v>28</v>
      </c>
      <c r="I1" s="8" t="s">
        <v>43</v>
      </c>
      <c r="J1" s="8" t="s">
        <v>32</v>
      </c>
      <c r="K1" s="17" t="s">
        <v>33</v>
      </c>
      <c r="L1" s="8" t="s">
        <v>21</v>
      </c>
      <c r="M1" s="8" t="s">
        <v>23</v>
      </c>
      <c r="N1" s="8" t="s">
        <v>42</v>
      </c>
      <c r="O1" s="8" t="s">
        <v>24</v>
      </c>
    </row>
    <row r="2" spans="1:16" x14ac:dyDescent="0.25">
      <c r="A2" s="5" t="s">
        <v>15</v>
      </c>
      <c r="B2" s="20">
        <v>60</v>
      </c>
      <c r="C2" s="20">
        <v>29</v>
      </c>
      <c r="D2" s="21">
        <v>0.8</v>
      </c>
      <c r="E2" s="22" t="s">
        <v>9</v>
      </c>
      <c r="F2" s="23">
        <v>0.7</v>
      </c>
      <c r="G2" s="24">
        <v>0.68799999999999994</v>
      </c>
      <c r="H2" s="24">
        <v>0.71799999999999997</v>
      </c>
      <c r="I2" s="28">
        <f t="shared" ref="I2:I33" si="0">G2-H2</f>
        <v>-3.0000000000000027E-2</v>
      </c>
      <c r="J2" s="25">
        <f t="shared" ref="J2:J29" si="1">((1/D2)+((1/F2)-(1/D2))*((56095146*B2*1000*D2-108233096990)/(75017235*B2*1000*D2-127056244293)))^-1</f>
        <v>0.72314457490253969</v>
      </c>
      <c r="K2" s="26">
        <f>0.9966*J2-0.0126</f>
        <v>0.70808588334787115</v>
      </c>
      <c r="L2" s="23">
        <f t="shared" ref="L2:L33" si="2">ROUND(0.675-0.0015*C2,2)</f>
        <v>0.63</v>
      </c>
      <c r="M2" s="23">
        <f t="shared" ref="M2:M33" si="3">G2-L2</f>
        <v>5.799999999999994E-2</v>
      </c>
      <c r="N2" s="21">
        <f t="shared" ref="N2:N29" si="4">ROUND(0.7128-0.0025*C2,2)</f>
        <v>0.64</v>
      </c>
      <c r="O2" s="23">
        <f t="shared" ref="O2:O33" si="5">H2-N2</f>
        <v>7.7999999999999958E-2</v>
      </c>
    </row>
    <row r="3" spans="1:16" x14ac:dyDescent="0.25">
      <c r="A3" s="5" t="s">
        <v>15</v>
      </c>
      <c r="B3" s="20">
        <v>40</v>
      </c>
      <c r="C3" s="20">
        <v>40</v>
      </c>
      <c r="D3" s="21">
        <v>0.76</v>
      </c>
      <c r="E3" s="22" t="s">
        <v>9</v>
      </c>
      <c r="F3" s="23">
        <v>0.62</v>
      </c>
      <c r="G3" s="24">
        <v>0.60799999999999998</v>
      </c>
      <c r="H3" s="24">
        <v>0.61699999999999999</v>
      </c>
      <c r="I3" s="28">
        <f t="shared" si="0"/>
        <v>-9.000000000000008E-3</v>
      </c>
      <c r="J3" s="25">
        <f t="shared" si="1"/>
        <v>0.65098419155402865</v>
      </c>
      <c r="K3" s="31">
        <f>0.9966*J3-0.0126</f>
        <v>0.63617084530274504</v>
      </c>
      <c r="L3" s="23">
        <f t="shared" si="2"/>
        <v>0.62</v>
      </c>
      <c r="M3" s="23">
        <f t="shared" si="3"/>
        <v>-1.2000000000000011E-2</v>
      </c>
      <c r="N3" s="21">
        <f t="shared" si="4"/>
        <v>0.61</v>
      </c>
      <c r="O3" s="23">
        <f t="shared" si="5"/>
        <v>7.0000000000000062E-3</v>
      </c>
    </row>
    <row r="4" spans="1:16" x14ac:dyDescent="0.25">
      <c r="A4" s="5" t="s">
        <v>15</v>
      </c>
      <c r="B4" s="20">
        <v>38</v>
      </c>
      <c r="C4" s="20">
        <v>40</v>
      </c>
      <c r="D4" s="21">
        <v>0.78</v>
      </c>
      <c r="E4" s="22" t="s">
        <v>9</v>
      </c>
      <c r="F4" s="23">
        <v>0.7</v>
      </c>
      <c r="G4" s="24">
        <v>0.71899999999999997</v>
      </c>
      <c r="H4" s="24">
        <v>0.75</v>
      </c>
      <c r="I4" s="28">
        <f t="shared" si="0"/>
        <v>-3.1000000000000028E-2</v>
      </c>
      <c r="J4" s="25">
        <f t="shared" si="1"/>
        <v>0.71906782495690202</v>
      </c>
      <c r="K4" s="26">
        <f>0.9966*J4-0.0126</f>
        <v>0.70402299435204863</v>
      </c>
      <c r="L4" s="23">
        <f t="shared" si="2"/>
        <v>0.62</v>
      </c>
      <c r="M4" s="23">
        <f t="shared" si="3"/>
        <v>9.8999999999999977E-2</v>
      </c>
      <c r="N4" s="21">
        <f t="shared" si="4"/>
        <v>0.61</v>
      </c>
      <c r="O4" s="23">
        <f t="shared" si="5"/>
        <v>0.14000000000000001</v>
      </c>
      <c r="P4" s="5"/>
    </row>
    <row r="5" spans="1:16" x14ac:dyDescent="0.25">
      <c r="A5" s="5" t="s">
        <v>11</v>
      </c>
      <c r="B5" s="20">
        <v>40</v>
      </c>
      <c r="C5" s="20">
        <v>40</v>
      </c>
      <c r="D5" s="21">
        <v>0.78</v>
      </c>
      <c r="E5" s="22" t="s">
        <v>9</v>
      </c>
      <c r="F5" s="23">
        <v>0.67</v>
      </c>
      <c r="G5" s="24">
        <v>0.67900000000000005</v>
      </c>
      <c r="H5" s="24">
        <v>0.68899999999999995</v>
      </c>
      <c r="I5" s="28">
        <f t="shared" si="0"/>
        <v>-9.9999999999998979E-3</v>
      </c>
      <c r="J5" s="25">
        <f t="shared" si="1"/>
        <v>0.69531966241946663</v>
      </c>
      <c r="K5" s="26">
        <f>0.2726*J5+0.4736</f>
        <v>0.66314413997554666</v>
      </c>
      <c r="L5" s="23">
        <f t="shared" si="2"/>
        <v>0.62</v>
      </c>
      <c r="M5" s="23">
        <f t="shared" si="3"/>
        <v>5.9000000000000052E-2</v>
      </c>
      <c r="N5" s="21">
        <f t="shared" si="4"/>
        <v>0.61</v>
      </c>
      <c r="O5" s="23">
        <f t="shared" si="5"/>
        <v>7.8999999999999959E-2</v>
      </c>
    </row>
    <row r="6" spans="1:16" x14ac:dyDescent="0.25">
      <c r="A6" s="5" t="s">
        <v>13</v>
      </c>
      <c r="B6" s="20">
        <v>40</v>
      </c>
      <c r="C6" s="20">
        <v>40</v>
      </c>
      <c r="D6" s="21">
        <v>0.79</v>
      </c>
      <c r="E6" s="22" t="s">
        <v>9</v>
      </c>
      <c r="F6" s="23">
        <v>0.62</v>
      </c>
      <c r="G6" s="24">
        <v>0.623</v>
      </c>
      <c r="H6" s="24">
        <v>0.64700000000000002</v>
      </c>
      <c r="I6" s="28">
        <f t="shared" si="0"/>
        <v>-2.4000000000000021E-2</v>
      </c>
      <c r="J6" s="25">
        <f t="shared" si="1"/>
        <v>0.65646482899457104</v>
      </c>
      <c r="K6" s="26">
        <f>0.5811*J6+0.2673</f>
        <v>0.64877171212874518</v>
      </c>
      <c r="L6" s="23">
        <f t="shared" si="2"/>
        <v>0.62</v>
      </c>
      <c r="M6" s="23">
        <f t="shared" si="3"/>
        <v>3.0000000000000027E-3</v>
      </c>
      <c r="N6" s="21">
        <f t="shared" si="4"/>
        <v>0.61</v>
      </c>
      <c r="O6" s="23">
        <f t="shared" si="5"/>
        <v>3.7000000000000033E-2</v>
      </c>
      <c r="P6" s="5"/>
    </row>
    <row r="7" spans="1:16" x14ac:dyDescent="0.25">
      <c r="A7" s="5" t="s">
        <v>11</v>
      </c>
      <c r="B7" s="20">
        <v>40</v>
      </c>
      <c r="C7" s="20">
        <v>40</v>
      </c>
      <c r="D7" s="21">
        <v>0.8</v>
      </c>
      <c r="E7" s="22" t="s">
        <v>9</v>
      </c>
      <c r="F7" s="23">
        <v>0.67</v>
      </c>
      <c r="G7" s="24">
        <v>0.66700000000000004</v>
      </c>
      <c r="H7" s="24">
        <v>0.69899999999999995</v>
      </c>
      <c r="I7" s="28">
        <f t="shared" si="0"/>
        <v>-3.1999999999999917E-2</v>
      </c>
      <c r="J7" s="25">
        <f t="shared" si="1"/>
        <v>0.69932530765692602</v>
      </c>
      <c r="K7" s="26">
        <f>0.2726*J7+0.4736</f>
        <v>0.66423607886727809</v>
      </c>
      <c r="L7" s="23">
        <f t="shared" si="2"/>
        <v>0.62</v>
      </c>
      <c r="M7" s="23">
        <f t="shared" si="3"/>
        <v>4.7000000000000042E-2</v>
      </c>
      <c r="N7" s="21">
        <f t="shared" si="4"/>
        <v>0.61</v>
      </c>
      <c r="O7" s="23">
        <f t="shared" si="5"/>
        <v>8.8999999999999968E-2</v>
      </c>
      <c r="P7" s="5"/>
    </row>
    <row r="8" spans="1:16" x14ac:dyDescent="0.25">
      <c r="A8" s="5" t="s">
        <v>13</v>
      </c>
      <c r="B8" s="21">
        <v>40</v>
      </c>
      <c r="C8" s="21">
        <v>40</v>
      </c>
      <c r="D8" s="21">
        <v>0.8</v>
      </c>
      <c r="E8" s="22" t="s">
        <v>9</v>
      </c>
      <c r="F8" s="23">
        <v>0.68</v>
      </c>
      <c r="G8" s="24">
        <v>0.67700000000000005</v>
      </c>
      <c r="H8" s="24">
        <v>0.69899999999999995</v>
      </c>
      <c r="I8" s="28">
        <f t="shared" si="0"/>
        <v>-2.1999999999999909E-2</v>
      </c>
      <c r="J8" s="25">
        <f t="shared" si="1"/>
        <v>0.70738134833713751</v>
      </c>
      <c r="K8" s="26">
        <f>0.5811*J8+0.2673</f>
        <v>0.6783593015187106</v>
      </c>
      <c r="L8" s="23">
        <f t="shared" si="2"/>
        <v>0.62</v>
      </c>
      <c r="M8" s="23">
        <f t="shared" si="3"/>
        <v>5.7000000000000051E-2</v>
      </c>
      <c r="N8" s="20">
        <f t="shared" si="4"/>
        <v>0.61</v>
      </c>
      <c r="O8" s="23">
        <f t="shared" si="5"/>
        <v>8.8999999999999968E-2</v>
      </c>
      <c r="P8" s="5"/>
    </row>
    <row r="9" spans="1:16" x14ac:dyDescent="0.25">
      <c r="A9" s="5" t="s">
        <v>15</v>
      </c>
      <c r="B9" s="21">
        <v>40</v>
      </c>
      <c r="C9" s="21">
        <v>40</v>
      </c>
      <c r="D9" s="21">
        <v>0.8</v>
      </c>
      <c r="E9" s="22" t="s">
        <v>9</v>
      </c>
      <c r="F9" s="23">
        <v>0.62</v>
      </c>
      <c r="G9" s="24">
        <v>0.6</v>
      </c>
      <c r="H9" s="24">
        <v>0.65300000000000002</v>
      </c>
      <c r="I9" s="28">
        <f t="shared" si="0"/>
        <v>-5.3000000000000047E-2</v>
      </c>
      <c r="J9" s="25">
        <f t="shared" si="1"/>
        <v>0.65821746592209662</v>
      </c>
      <c r="K9" s="26">
        <f>0.9966*J9-0.0126</f>
        <v>0.6433795265379616</v>
      </c>
      <c r="L9" s="23">
        <f t="shared" si="2"/>
        <v>0.62</v>
      </c>
      <c r="M9" s="23">
        <f t="shared" si="3"/>
        <v>-2.0000000000000018E-2</v>
      </c>
      <c r="N9" s="20">
        <f t="shared" si="4"/>
        <v>0.61</v>
      </c>
      <c r="O9" s="23">
        <f t="shared" si="5"/>
        <v>4.3000000000000038E-2</v>
      </c>
    </row>
    <row r="10" spans="1:16" x14ac:dyDescent="0.25">
      <c r="A10" s="5" t="s">
        <v>13</v>
      </c>
      <c r="B10" s="20">
        <v>50</v>
      </c>
      <c r="C10" s="20">
        <v>48</v>
      </c>
      <c r="D10" s="21">
        <v>0.79</v>
      </c>
      <c r="E10" s="22" t="s">
        <v>9</v>
      </c>
      <c r="F10" s="23">
        <v>0.62</v>
      </c>
      <c r="G10" s="24">
        <v>0.66900000000000004</v>
      </c>
      <c r="H10" s="24">
        <v>0.68799999999999994</v>
      </c>
      <c r="I10" s="28">
        <f t="shared" si="0"/>
        <v>-1.8999999999999906E-2</v>
      </c>
      <c r="J10" s="25">
        <f t="shared" si="1"/>
        <v>0.65628063791363578</v>
      </c>
      <c r="K10" s="26">
        <f>0.5811*J10+0.2673</f>
        <v>0.64866467869161371</v>
      </c>
      <c r="L10" s="23">
        <f t="shared" si="2"/>
        <v>0.6</v>
      </c>
      <c r="M10" s="23">
        <f t="shared" si="3"/>
        <v>6.9000000000000061E-2</v>
      </c>
      <c r="N10" s="21">
        <f t="shared" si="4"/>
        <v>0.59</v>
      </c>
      <c r="O10" s="23">
        <f t="shared" si="5"/>
        <v>9.7999999999999976E-2</v>
      </c>
      <c r="P10" s="5"/>
    </row>
    <row r="11" spans="1:16" x14ac:dyDescent="0.25">
      <c r="A11" s="5" t="s">
        <v>15</v>
      </c>
      <c r="B11" s="20">
        <v>60</v>
      </c>
      <c r="C11" s="20">
        <v>48</v>
      </c>
      <c r="D11" s="21">
        <v>0.79</v>
      </c>
      <c r="E11" s="22" t="s">
        <v>9</v>
      </c>
      <c r="F11" s="23">
        <v>0.62</v>
      </c>
      <c r="G11" s="24">
        <v>0.624</v>
      </c>
      <c r="H11" s="24">
        <v>0.65400000000000003</v>
      </c>
      <c r="I11" s="28">
        <f t="shared" si="0"/>
        <v>-3.0000000000000027E-2</v>
      </c>
      <c r="J11" s="25">
        <f t="shared" si="1"/>
        <v>0.65616017492025303</v>
      </c>
      <c r="K11" s="26">
        <f>0.9966*J11-0.0126</f>
        <v>0.64132923032552425</v>
      </c>
      <c r="L11" s="23">
        <f t="shared" si="2"/>
        <v>0.6</v>
      </c>
      <c r="M11" s="23">
        <f t="shared" si="3"/>
        <v>2.4000000000000021E-2</v>
      </c>
      <c r="N11" s="21">
        <f t="shared" si="4"/>
        <v>0.59</v>
      </c>
      <c r="O11" s="23">
        <f t="shared" si="5"/>
        <v>6.4000000000000057E-2</v>
      </c>
    </row>
    <row r="12" spans="1:16" x14ac:dyDescent="0.25">
      <c r="A12" s="5" t="s">
        <v>15</v>
      </c>
      <c r="B12" s="20">
        <v>40</v>
      </c>
      <c r="C12" s="20">
        <v>48</v>
      </c>
      <c r="D12" s="21">
        <v>0.87</v>
      </c>
      <c r="E12" s="22" t="s">
        <v>9</v>
      </c>
      <c r="F12" s="23">
        <v>0.82</v>
      </c>
      <c r="G12" s="24">
        <v>0.78900000000000003</v>
      </c>
      <c r="H12" s="24">
        <v>0.80600000000000005</v>
      </c>
      <c r="I12" s="28">
        <f t="shared" si="0"/>
        <v>-1.7000000000000015E-2</v>
      </c>
      <c r="J12" s="25">
        <f t="shared" si="1"/>
        <v>0.83232033283833451</v>
      </c>
      <c r="K12" s="60">
        <f>0.9164*J12-0.0409</f>
        <v>0.72183835301304966</v>
      </c>
      <c r="L12" s="23">
        <f t="shared" si="2"/>
        <v>0.6</v>
      </c>
      <c r="M12" s="23">
        <f t="shared" si="3"/>
        <v>0.18900000000000006</v>
      </c>
      <c r="N12" s="21">
        <f t="shared" si="4"/>
        <v>0.59</v>
      </c>
      <c r="O12" s="23">
        <f t="shared" si="5"/>
        <v>0.21600000000000008</v>
      </c>
    </row>
    <row r="13" spans="1:16" x14ac:dyDescent="0.25">
      <c r="A13" s="5" t="s">
        <v>11</v>
      </c>
      <c r="B13" s="21">
        <v>40</v>
      </c>
      <c r="C13" s="21">
        <v>50</v>
      </c>
      <c r="D13" s="21">
        <v>0.76</v>
      </c>
      <c r="E13" s="22" t="s">
        <v>9</v>
      </c>
      <c r="F13" s="23">
        <v>0.62</v>
      </c>
      <c r="G13" s="24">
        <v>0.59</v>
      </c>
      <c r="H13" s="24">
        <v>0.63600000000000001</v>
      </c>
      <c r="I13" s="28">
        <f t="shared" si="0"/>
        <v>-4.6000000000000041E-2</v>
      </c>
      <c r="J13" s="25">
        <f t="shared" si="1"/>
        <v>0.65098419155402865</v>
      </c>
      <c r="K13" s="31">
        <f>0.2726*J13+0.4736</f>
        <v>0.65105829061762821</v>
      </c>
      <c r="L13" s="23">
        <f t="shared" si="2"/>
        <v>0.6</v>
      </c>
      <c r="M13" s="23">
        <f t="shared" si="3"/>
        <v>-1.0000000000000009E-2</v>
      </c>
      <c r="N13" s="20">
        <f t="shared" si="4"/>
        <v>0.59</v>
      </c>
      <c r="O13" s="23">
        <f t="shared" si="5"/>
        <v>4.6000000000000041E-2</v>
      </c>
      <c r="P13" s="5"/>
    </row>
    <row r="14" spans="1:16" x14ac:dyDescent="0.25">
      <c r="A14" s="5" t="s">
        <v>11</v>
      </c>
      <c r="B14" s="20">
        <v>40</v>
      </c>
      <c r="C14" s="20">
        <v>50</v>
      </c>
      <c r="D14" s="21">
        <v>0.76</v>
      </c>
      <c r="E14" s="22" t="s">
        <v>9</v>
      </c>
      <c r="F14" s="23">
        <v>0.62</v>
      </c>
      <c r="G14" s="24">
        <v>0.66100000000000003</v>
      </c>
      <c r="H14" s="24">
        <v>0.67400000000000004</v>
      </c>
      <c r="I14" s="28">
        <f t="shared" si="0"/>
        <v>-1.3000000000000012E-2</v>
      </c>
      <c r="J14" s="25">
        <f t="shared" si="1"/>
        <v>0.65098419155402865</v>
      </c>
      <c r="K14" s="26">
        <f>0.2726*J14+0.4736</f>
        <v>0.65105829061762821</v>
      </c>
      <c r="L14" s="23">
        <f t="shared" si="2"/>
        <v>0.6</v>
      </c>
      <c r="M14" s="23">
        <f t="shared" si="3"/>
        <v>6.1000000000000054E-2</v>
      </c>
      <c r="N14" s="21">
        <f t="shared" si="4"/>
        <v>0.59</v>
      </c>
      <c r="O14" s="23">
        <f t="shared" si="5"/>
        <v>8.4000000000000075E-2</v>
      </c>
    </row>
    <row r="15" spans="1:16" x14ac:dyDescent="0.25">
      <c r="A15" s="5" t="s">
        <v>15</v>
      </c>
      <c r="B15" s="21">
        <v>38</v>
      </c>
      <c r="C15" s="21">
        <v>50</v>
      </c>
      <c r="D15" s="21">
        <v>0.76</v>
      </c>
      <c r="E15" s="22" t="s">
        <v>9</v>
      </c>
      <c r="F15" s="23">
        <v>0.6</v>
      </c>
      <c r="G15" s="24">
        <v>0.59199999999999997</v>
      </c>
      <c r="H15" s="24">
        <v>0.622</v>
      </c>
      <c r="I15" s="28">
        <f t="shared" si="0"/>
        <v>-3.0000000000000027E-2</v>
      </c>
      <c r="J15" s="25">
        <f t="shared" si="1"/>
        <v>0.63456314700029526</v>
      </c>
      <c r="K15" s="26">
        <f>0.9966*J15-0.0126</f>
        <v>0.61980563230049435</v>
      </c>
      <c r="L15" s="23">
        <f t="shared" si="2"/>
        <v>0.6</v>
      </c>
      <c r="M15" s="23">
        <f t="shared" si="3"/>
        <v>-8.0000000000000071E-3</v>
      </c>
      <c r="N15" s="20">
        <f t="shared" si="4"/>
        <v>0.59</v>
      </c>
      <c r="O15" s="23">
        <f t="shared" si="5"/>
        <v>3.2000000000000028E-2</v>
      </c>
    </row>
    <row r="16" spans="1:16" x14ac:dyDescent="0.25">
      <c r="A16" s="5" t="s">
        <v>15</v>
      </c>
      <c r="B16" s="21">
        <v>38</v>
      </c>
      <c r="C16" s="21">
        <v>50</v>
      </c>
      <c r="D16" s="21">
        <v>0.77</v>
      </c>
      <c r="E16" s="22" t="s">
        <v>9</v>
      </c>
      <c r="F16" s="23">
        <v>0.6</v>
      </c>
      <c r="G16" s="24">
        <v>0.59699999999999998</v>
      </c>
      <c r="H16" s="24">
        <v>0.61299999999999999</v>
      </c>
      <c r="I16" s="28">
        <f t="shared" si="0"/>
        <v>-1.6000000000000014E-2</v>
      </c>
      <c r="J16" s="25">
        <f t="shared" si="1"/>
        <v>0.63633507149390534</v>
      </c>
      <c r="K16" s="31">
        <f>0.9966*J16-0.0126</f>
        <v>0.62157153225082618</v>
      </c>
      <c r="L16" s="23">
        <f t="shared" si="2"/>
        <v>0.6</v>
      </c>
      <c r="M16" s="23">
        <f t="shared" si="3"/>
        <v>-3.0000000000000027E-3</v>
      </c>
      <c r="N16" s="20">
        <f t="shared" si="4"/>
        <v>0.59</v>
      </c>
      <c r="O16" s="23">
        <f t="shared" si="5"/>
        <v>2.300000000000002E-2</v>
      </c>
    </row>
    <row r="17" spans="1:16" x14ac:dyDescent="0.25">
      <c r="A17" s="5" t="s">
        <v>15</v>
      </c>
      <c r="B17" s="20">
        <v>40</v>
      </c>
      <c r="C17" s="20">
        <v>50</v>
      </c>
      <c r="D17" s="21">
        <v>0.78</v>
      </c>
      <c r="E17" s="22" t="s">
        <v>9</v>
      </c>
      <c r="F17" s="23">
        <v>0.67</v>
      </c>
      <c r="G17" s="24">
        <v>0.66600000000000004</v>
      </c>
      <c r="H17" s="24">
        <v>0.64600000000000002</v>
      </c>
      <c r="I17" s="24">
        <f t="shared" si="0"/>
        <v>2.0000000000000018E-2</v>
      </c>
      <c r="J17" s="25">
        <f t="shared" si="1"/>
        <v>0.69531966241946663</v>
      </c>
      <c r="K17" s="31">
        <f>0.9966*J17-0.0126</f>
        <v>0.68035557556724058</v>
      </c>
      <c r="L17" s="23">
        <f t="shared" si="2"/>
        <v>0.6</v>
      </c>
      <c r="M17" s="23">
        <f t="shared" si="3"/>
        <v>6.6000000000000059E-2</v>
      </c>
      <c r="N17" s="21">
        <f t="shared" si="4"/>
        <v>0.59</v>
      </c>
      <c r="O17" s="23">
        <f t="shared" si="5"/>
        <v>5.600000000000005E-2</v>
      </c>
      <c r="P17" s="5"/>
    </row>
    <row r="18" spans="1:16" x14ac:dyDescent="0.25">
      <c r="A18" s="5" t="s">
        <v>13</v>
      </c>
      <c r="B18" s="21">
        <v>40</v>
      </c>
      <c r="C18" s="21">
        <v>50</v>
      </c>
      <c r="D18" s="21">
        <v>0.78</v>
      </c>
      <c r="E18" s="22" t="s">
        <v>9</v>
      </c>
      <c r="F18" s="23">
        <v>0.62</v>
      </c>
      <c r="G18" s="24">
        <v>0.625</v>
      </c>
      <c r="H18" s="24">
        <v>0.61299999999999999</v>
      </c>
      <c r="I18" s="24">
        <f t="shared" si="0"/>
        <v>1.2000000000000011E-2</v>
      </c>
      <c r="J18" s="25">
        <f t="shared" si="1"/>
        <v>0.654675841824511</v>
      </c>
      <c r="K18" s="31">
        <f>0.5811*J18+0.2673</f>
        <v>0.64773213168422328</v>
      </c>
      <c r="L18" s="23">
        <f t="shared" si="2"/>
        <v>0.6</v>
      </c>
      <c r="M18" s="23">
        <f t="shared" si="3"/>
        <v>2.5000000000000022E-2</v>
      </c>
      <c r="N18" s="21">
        <f t="shared" si="4"/>
        <v>0.59</v>
      </c>
      <c r="O18" s="23">
        <f t="shared" si="5"/>
        <v>2.300000000000002E-2</v>
      </c>
      <c r="P18" s="5"/>
    </row>
    <row r="19" spans="1:16" x14ac:dyDescent="0.25">
      <c r="A19" s="5" t="s">
        <v>15</v>
      </c>
      <c r="B19" s="21">
        <v>40</v>
      </c>
      <c r="C19" s="21">
        <v>50</v>
      </c>
      <c r="D19" s="21">
        <v>0.79</v>
      </c>
      <c r="E19" s="22" t="s">
        <v>9</v>
      </c>
      <c r="F19" s="23">
        <v>0.67</v>
      </c>
      <c r="G19" s="24">
        <v>0.68200000000000005</v>
      </c>
      <c r="H19" s="24">
        <v>0.70399999999999996</v>
      </c>
      <c r="I19" s="28">
        <f t="shared" si="0"/>
        <v>-2.1999999999999909E-2</v>
      </c>
      <c r="J19" s="25">
        <f t="shared" si="1"/>
        <v>0.69734269372501745</v>
      </c>
      <c r="K19" s="26">
        <f>0.9966*J19-0.0126</f>
        <v>0.68237172856635242</v>
      </c>
      <c r="L19" s="23">
        <f t="shared" si="2"/>
        <v>0.6</v>
      </c>
      <c r="M19" s="23">
        <f t="shared" si="3"/>
        <v>8.2000000000000073E-2</v>
      </c>
      <c r="N19" s="20">
        <f t="shared" si="4"/>
        <v>0.59</v>
      </c>
      <c r="O19" s="23">
        <f t="shared" si="5"/>
        <v>0.11399999999999999</v>
      </c>
    </row>
    <row r="20" spans="1:16" x14ac:dyDescent="0.25">
      <c r="A20" s="5" t="s">
        <v>11</v>
      </c>
      <c r="B20" s="20">
        <v>40</v>
      </c>
      <c r="C20" s="20">
        <v>50</v>
      </c>
      <c r="D20" s="21">
        <v>0.8</v>
      </c>
      <c r="E20" s="22" t="s">
        <v>9</v>
      </c>
      <c r="F20" s="30">
        <v>0.59</v>
      </c>
      <c r="G20" s="24">
        <v>0.60599999999999998</v>
      </c>
      <c r="H20" s="24">
        <v>0.63900000000000001</v>
      </c>
      <c r="I20" s="28">
        <f t="shared" si="0"/>
        <v>-3.3000000000000029E-2</v>
      </c>
      <c r="J20" s="25">
        <f t="shared" si="1"/>
        <v>0.63287003178415291</v>
      </c>
      <c r="K20" s="31">
        <f>0.2726*J20+0.4736</f>
        <v>0.64612037066436012</v>
      </c>
      <c r="L20" s="23">
        <f t="shared" si="2"/>
        <v>0.6</v>
      </c>
      <c r="M20" s="23">
        <f t="shared" si="3"/>
        <v>6.0000000000000053E-3</v>
      </c>
      <c r="N20" s="21">
        <f t="shared" si="4"/>
        <v>0.59</v>
      </c>
      <c r="O20" s="23">
        <f t="shared" si="5"/>
        <v>4.9000000000000044E-2</v>
      </c>
      <c r="P20" s="5"/>
    </row>
    <row r="21" spans="1:16" x14ac:dyDescent="0.25">
      <c r="A21" s="5" t="s">
        <v>13</v>
      </c>
      <c r="B21" s="21">
        <v>40</v>
      </c>
      <c r="C21" s="21">
        <v>50</v>
      </c>
      <c r="D21" s="21">
        <v>0.8</v>
      </c>
      <c r="E21" s="22" t="s">
        <v>9</v>
      </c>
      <c r="F21" s="23">
        <v>0.62</v>
      </c>
      <c r="G21" s="24">
        <v>0.67300000000000004</v>
      </c>
      <c r="H21" s="24">
        <v>0.71499999999999997</v>
      </c>
      <c r="I21" s="28">
        <f t="shared" si="0"/>
        <v>-4.1999999999999926E-2</v>
      </c>
      <c r="J21" s="25">
        <f t="shared" si="1"/>
        <v>0.65821746592209662</v>
      </c>
      <c r="K21" s="26">
        <f>0.5811*J21+0.2673</f>
        <v>0.64979016944733026</v>
      </c>
      <c r="L21" s="23">
        <f t="shared" si="2"/>
        <v>0.6</v>
      </c>
      <c r="M21" s="23">
        <f t="shared" si="3"/>
        <v>7.3000000000000065E-2</v>
      </c>
      <c r="N21" s="20">
        <f t="shared" si="4"/>
        <v>0.59</v>
      </c>
      <c r="O21" s="23">
        <f t="shared" si="5"/>
        <v>0.125</v>
      </c>
      <c r="P21" s="5"/>
    </row>
    <row r="22" spans="1:16" x14ac:dyDescent="0.25">
      <c r="A22" s="5" t="s">
        <v>11</v>
      </c>
      <c r="B22" s="21">
        <v>40</v>
      </c>
      <c r="C22" s="21">
        <v>50</v>
      </c>
      <c r="D22" s="21">
        <v>0.81</v>
      </c>
      <c r="E22" s="22" t="s">
        <v>9</v>
      </c>
      <c r="F22" s="23">
        <v>0.62</v>
      </c>
      <c r="G22" s="24">
        <v>0.61199999999999999</v>
      </c>
      <c r="H22" s="24">
        <v>0.63600000000000001</v>
      </c>
      <c r="I22" s="28">
        <f t="shared" si="0"/>
        <v>-2.4000000000000021E-2</v>
      </c>
      <c r="J22" s="25">
        <f t="shared" si="1"/>
        <v>0.65993485060633672</v>
      </c>
      <c r="K22" s="31">
        <f>0.2726*J22+0.4736</f>
        <v>0.65349824027528736</v>
      </c>
      <c r="L22" s="23">
        <f t="shared" si="2"/>
        <v>0.6</v>
      </c>
      <c r="M22" s="23">
        <f t="shared" si="3"/>
        <v>1.2000000000000011E-2</v>
      </c>
      <c r="N22" s="20">
        <f t="shared" si="4"/>
        <v>0.59</v>
      </c>
      <c r="O22" s="23">
        <f t="shared" si="5"/>
        <v>4.6000000000000041E-2</v>
      </c>
    </row>
    <row r="23" spans="1:16" x14ac:dyDescent="0.25">
      <c r="A23" s="5" t="s">
        <v>15</v>
      </c>
      <c r="B23" s="20">
        <v>42</v>
      </c>
      <c r="C23" s="20">
        <v>50</v>
      </c>
      <c r="D23" s="21">
        <v>0.81</v>
      </c>
      <c r="E23" s="22" t="s">
        <v>9</v>
      </c>
      <c r="F23" s="23">
        <v>0.67</v>
      </c>
      <c r="G23" s="24">
        <v>0.64</v>
      </c>
      <c r="H23" s="24">
        <v>0.68500000000000005</v>
      </c>
      <c r="I23" s="28">
        <f t="shared" si="0"/>
        <v>-4.500000000000004E-2</v>
      </c>
      <c r="J23" s="25">
        <f t="shared" si="1"/>
        <v>0.70123220568348588</v>
      </c>
      <c r="K23" s="26">
        <f>0.9966*J23-0.0126</f>
        <v>0.68624801618416198</v>
      </c>
      <c r="L23" s="23">
        <f t="shared" si="2"/>
        <v>0.6</v>
      </c>
      <c r="M23" s="23">
        <f t="shared" si="3"/>
        <v>4.0000000000000036E-2</v>
      </c>
      <c r="N23" s="21">
        <f t="shared" si="4"/>
        <v>0.59</v>
      </c>
      <c r="O23" s="23">
        <f t="shared" si="5"/>
        <v>9.5000000000000084E-2</v>
      </c>
    </row>
    <row r="24" spans="1:16" x14ac:dyDescent="0.25">
      <c r="A24" s="5" t="s">
        <v>15</v>
      </c>
      <c r="B24" s="21">
        <v>40</v>
      </c>
      <c r="C24" s="21">
        <v>50</v>
      </c>
      <c r="D24" s="21">
        <v>0.81</v>
      </c>
      <c r="E24" s="22" t="s">
        <v>9</v>
      </c>
      <c r="F24" s="23">
        <v>0.62</v>
      </c>
      <c r="G24" s="24">
        <v>0.60499999999999998</v>
      </c>
      <c r="H24" s="24">
        <v>0.65600000000000003</v>
      </c>
      <c r="I24" s="28">
        <f t="shared" si="0"/>
        <v>-5.1000000000000045E-2</v>
      </c>
      <c r="J24" s="25">
        <f t="shared" si="1"/>
        <v>0.65993485060633672</v>
      </c>
      <c r="K24" s="26">
        <f>0.9966*J24-0.0126</f>
        <v>0.6450910721142753</v>
      </c>
      <c r="L24" s="23">
        <f t="shared" si="2"/>
        <v>0.6</v>
      </c>
      <c r="M24" s="23">
        <f t="shared" si="3"/>
        <v>5.0000000000000044E-3</v>
      </c>
      <c r="N24" s="20">
        <f t="shared" si="4"/>
        <v>0.59</v>
      </c>
      <c r="O24" s="23">
        <f t="shared" si="5"/>
        <v>6.6000000000000059E-2</v>
      </c>
    </row>
    <row r="25" spans="1:16" x14ac:dyDescent="0.25">
      <c r="A25" s="5" t="s">
        <v>11</v>
      </c>
      <c r="B25" s="21">
        <v>50</v>
      </c>
      <c r="C25" s="21">
        <v>50</v>
      </c>
      <c r="D25" s="21">
        <v>0.82</v>
      </c>
      <c r="E25" s="22" t="s">
        <v>9</v>
      </c>
      <c r="F25" s="23">
        <v>0.7</v>
      </c>
      <c r="G25" s="24">
        <v>0.67300000000000004</v>
      </c>
      <c r="H25" s="24">
        <v>0.67600000000000005</v>
      </c>
      <c r="I25" s="28">
        <f t="shared" si="0"/>
        <v>-3.0000000000000027E-3</v>
      </c>
      <c r="J25" s="25">
        <f t="shared" si="1"/>
        <v>0.72732488860868472</v>
      </c>
      <c r="K25" s="26">
        <f>0.2726*J25+0.4736</f>
        <v>0.67186876463472744</v>
      </c>
      <c r="L25" s="23">
        <f t="shared" si="2"/>
        <v>0.6</v>
      </c>
      <c r="M25" s="23">
        <f t="shared" si="3"/>
        <v>7.3000000000000065E-2</v>
      </c>
      <c r="N25" s="20">
        <f t="shared" si="4"/>
        <v>0.59</v>
      </c>
      <c r="O25" s="23">
        <f t="shared" si="5"/>
        <v>8.6000000000000076E-2</v>
      </c>
      <c r="P25" s="5"/>
    </row>
    <row r="26" spans="1:16" x14ac:dyDescent="0.25">
      <c r="A26" s="5" t="s">
        <v>13</v>
      </c>
      <c r="B26" s="21">
        <v>42</v>
      </c>
      <c r="C26" s="21">
        <v>50</v>
      </c>
      <c r="D26" s="21">
        <v>0.82</v>
      </c>
      <c r="E26" s="22" t="s">
        <v>9</v>
      </c>
      <c r="F26" s="23">
        <v>0.68</v>
      </c>
      <c r="G26" s="24">
        <v>0.68</v>
      </c>
      <c r="H26" s="24">
        <v>0.7</v>
      </c>
      <c r="I26" s="28">
        <f t="shared" si="0"/>
        <v>-1.9999999999999907E-2</v>
      </c>
      <c r="J26" s="25">
        <f t="shared" si="1"/>
        <v>0.71128511751692747</v>
      </c>
      <c r="K26" s="26">
        <f>0.5811*J26+0.2673</f>
        <v>0.68062778178908645</v>
      </c>
      <c r="L26" s="23">
        <f t="shared" si="2"/>
        <v>0.6</v>
      </c>
      <c r="M26" s="23">
        <f t="shared" si="3"/>
        <v>8.0000000000000071E-2</v>
      </c>
      <c r="N26" s="20">
        <f t="shared" si="4"/>
        <v>0.59</v>
      </c>
      <c r="O26" s="23">
        <f t="shared" si="5"/>
        <v>0.10999999999999999</v>
      </c>
    </row>
    <row r="27" spans="1:16" x14ac:dyDescent="0.25">
      <c r="A27" s="5" t="s">
        <v>11</v>
      </c>
      <c r="B27" s="21">
        <v>62</v>
      </c>
      <c r="C27" s="21">
        <v>50</v>
      </c>
      <c r="D27" s="21">
        <v>0.82</v>
      </c>
      <c r="E27" s="22" t="s">
        <v>9</v>
      </c>
      <c r="F27" s="23">
        <v>0.7</v>
      </c>
      <c r="G27" s="24">
        <v>0.68300000000000005</v>
      </c>
      <c r="H27" s="24">
        <v>0.69</v>
      </c>
      <c r="I27" s="28">
        <f t="shared" si="0"/>
        <v>-6.9999999999998952E-3</v>
      </c>
      <c r="J27" s="25">
        <f t="shared" si="1"/>
        <v>0.72722558928975212</v>
      </c>
      <c r="K27" s="26">
        <f>0.2726*J27+0.4736</f>
        <v>0.67184169564038643</v>
      </c>
      <c r="L27" s="23">
        <f t="shared" si="2"/>
        <v>0.6</v>
      </c>
      <c r="M27" s="23">
        <f t="shared" si="3"/>
        <v>8.3000000000000074E-2</v>
      </c>
      <c r="N27" s="20">
        <f t="shared" si="4"/>
        <v>0.59</v>
      </c>
      <c r="O27" s="23">
        <f t="shared" si="5"/>
        <v>9.9999999999999978E-2</v>
      </c>
    </row>
    <row r="28" spans="1:16" x14ac:dyDescent="0.25">
      <c r="A28" s="5" t="s">
        <v>11</v>
      </c>
      <c r="B28" s="21">
        <v>45</v>
      </c>
      <c r="C28" s="21">
        <v>50</v>
      </c>
      <c r="D28" s="21">
        <v>0.82</v>
      </c>
      <c r="E28" s="22" t="s">
        <v>9</v>
      </c>
      <c r="F28" s="23">
        <v>0.7</v>
      </c>
      <c r="G28" s="24">
        <v>0.68200000000000005</v>
      </c>
      <c r="H28" s="24">
        <v>0.69099999999999995</v>
      </c>
      <c r="I28" s="28">
        <f t="shared" si="0"/>
        <v>-8.999999999999897E-3</v>
      </c>
      <c r="J28" s="25">
        <f t="shared" si="1"/>
        <v>0.72738265819261461</v>
      </c>
      <c r="K28" s="26">
        <f>0.2726*J28+0.4736</f>
        <v>0.67188451262330673</v>
      </c>
      <c r="L28" s="23">
        <f t="shared" si="2"/>
        <v>0.6</v>
      </c>
      <c r="M28" s="23">
        <f t="shared" si="3"/>
        <v>8.2000000000000073E-2</v>
      </c>
      <c r="N28" s="20">
        <f t="shared" si="4"/>
        <v>0.59</v>
      </c>
      <c r="O28" s="23">
        <f t="shared" si="5"/>
        <v>0.10099999999999998</v>
      </c>
    </row>
    <row r="29" spans="1:16" x14ac:dyDescent="0.25">
      <c r="A29" s="5" t="s">
        <v>15</v>
      </c>
      <c r="B29" s="20">
        <v>38</v>
      </c>
      <c r="C29" s="20">
        <v>50</v>
      </c>
      <c r="D29" s="21">
        <v>0.76</v>
      </c>
      <c r="E29" s="22" t="s">
        <v>9</v>
      </c>
      <c r="F29" s="30">
        <v>0.57999999999999996</v>
      </c>
      <c r="G29" s="24">
        <v>0.57499999999999996</v>
      </c>
      <c r="H29" s="24">
        <v>0.61099999999999999</v>
      </c>
      <c r="I29" s="28">
        <f t="shared" si="0"/>
        <v>-3.6000000000000032E-2</v>
      </c>
      <c r="J29" s="25">
        <f t="shared" si="1"/>
        <v>0.61786003946898849</v>
      </c>
      <c r="K29" s="26">
        <f>0.9966*J29-0.0126</f>
        <v>0.60315931533479406</v>
      </c>
      <c r="L29" s="23">
        <f t="shared" si="2"/>
        <v>0.6</v>
      </c>
      <c r="M29" s="23">
        <f t="shared" si="3"/>
        <v>-2.5000000000000022E-2</v>
      </c>
      <c r="N29" s="21">
        <f t="shared" si="4"/>
        <v>0.59</v>
      </c>
      <c r="O29" s="23">
        <f t="shared" si="5"/>
        <v>2.1000000000000019E-2</v>
      </c>
    </row>
    <row r="30" spans="1:16" x14ac:dyDescent="0.25">
      <c r="A30" s="5" t="s">
        <v>15</v>
      </c>
      <c r="B30" s="21">
        <v>32</v>
      </c>
      <c r="C30" s="21">
        <v>29</v>
      </c>
      <c r="D30" s="21">
        <v>0.82</v>
      </c>
      <c r="E30" s="22" t="s">
        <v>10</v>
      </c>
      <c r="F30" s="23">
        <v>0.63</v>
      </c>
      <c r="G30" s="24">
        <v>0.64800000000000002</v>
      </c>
      <c r="H30" s="24">
        <v>0.59809999999999997</v>
      </c>
      <c r="I30" s="24">
        <f t="shared" si="0"/>
        <v>4.9900000000000055E-2</v>
      </c>
      <c r="J30" s="25">
        <f t="shared" ref="J30:J53" si="6">((1/D30)+((1/F30)-(1/D30))*((56095146*B30*1000*D30-70866908744)/(49118427*B30*1000*D30-83191588525)))^-1</f>
        <v>0.60719914889669235</v>
      </c>
      <c r="K30" s="26">
        <f>0.9966*J30-0.0126</f>
        <v>0.59253467179044361</v>
      </c>
      <c r="L30" s="23">
        <f t="shared" si="2"/>
        <v>0.63</v>
      </c>
      <c r="M30" s="23">
        <f t="shared" si="3"/>
        <v>1.8000000000000016E-2</v>
      </c>
      <c r="N30" s="20">
        <f t="shared" ref="N30:N53" si="7">ROUND(0.6326-0.0013*C30,2)</f>
        <v>0.59</v>
      </c>
      <c r="O30" s="23">
        <f t="shared" si="5"/>
        <v>8.0999999999999961E-3</v>
      </c>
    </row>
    <row r="31" spans="1:16" x14ac:dyDescent="0.25">
      <c r="A31" s="5" t="s">
        <v>15</v>
      </c>
      <c r="B31" s="21">
        <v>30</v>
      </c>
      <c r="C31" s="21">
        <v>30</v>
      </c>
      <c r="D31" s="21">
        <v>0.81</v>
      </c>
      <c r="E31" s="22" t="s">
        <v>10</v>
      </c>
      <c r="F31" s="23">
        <v>0.63</v>
      </c>
      <c r="G31" s="24">
        <v>0.63600000000000001</v>
      </c>
      <c r="H31" s="24">
        <v>0.59730000000000005</v>
      </c>
      <c r="I31" s="24">
        <f t="shared" si="0"/>
        <v>3.8699999999999957E-2</v>
      </c>
      <c r="J31" s="25">
        <f t="shared" si="6"/>
        <v>0.60787602627586834</v>
      </c>
      <c r="K31" s="26">
        <f>0.9966*J31-0.0126</f>
        <v>0.5932092477865305</v>
      </c>
      <c r="L31" s="23">
        <f t="shared" si="2"/>
        <v>0.63</v>
      </c>
      <c r="M31" s="23">
        <f t="shared" si="3"/>
        <v>6.0000000000000053E-3</v>
      </c>
      <c r="N31" s="20">
        <f t="shared" si="7"/>
        <v>0.59</v>
      </c>
      <c r="O31" s="23">
        <f t="shared" si="5"/>
        <v>7.3000000000000842E-3</v>
      </c>
    </row>
    <row r="32" spans="1:16" x14ac:dyDescent="0.25">
      <c r="A32" s="5" t="s">
        <v>13</v>
      </c>
      <c r="B32" s="20">
        <v>36</v>
      </c>
      <c r="C32" s="20">
        <v>38</v>
      </c>
      <c r="D32" s="21">
        <v>0.76</v>
      </c>
      <c r="E32" s="22" t="s">
        <v>10</v>
      </c>
      <c r="F32" s="23">
        <v>0.62</v>
      </c>
      <c r="G32" s="24">
        <v>0.61499999999999999</v>
      </c>
      <c r="H32" s="24">
        <v>0.59160000000000001</v>
      </c>
      <c r="I32" s="24">
        <f t="shared" si="0"/>
        <v>2.3399999999999976E-2</v>
      </c>
      <c r="J32" s="25">
        <f t="shared" si="6"/>
        <v>0.60212150528441077</v>
      </c>
      <c r="K32" s="31">
        <f>0.5811*J32+0.2673</f>
        <v>0.61719280672077104</v>
      </c>
      <c r="L32" s="23">
        <f t="shared" si="2"/>
        <v>0.62</v>
      </c>
      <c r="M32" s="23">
        <f t="shared" si="3"/>
        <v>-5.0000000000000044E-3</v>
      </c>
      <c r="N32" s="21">
        <f t="shared" si="7"/>
        <v>0.57999999999999996</v>
      </c>
      <c r="O32" s="23">
        <f t="shared" si="5"/>
        <v>1.1600000000000055E-2</v>
      </c>
    </row>
    <row r="33" spans="1:16" x14ac:dyDescent="0.25">
      <c r="A33" s="5" t="s">
        <v>13</v>
      </c>
      <c r="B33" s="21">
        <v>36</v>
      </c>
      <c r="C33" s="21">
        <v>40</v>
      </c>
      <c r="D33" s="21">
        <v>0.77</v>
      </c>
      <c r="E33" s="22" t="s">
        <v>10</v>
      </c>
      <c r="F33" s="23">
        <v>0.62</v>
      </c>
      <c r="G33" s="24">
        <v>0.61</v>
      </c>
      <c r="H33" s="24">
        <v>0.56999999999999995</v>
      </c>
      <c r="I33" s="24">
        <f t="shared" si="0"/>
        <v>4.0000000000000036E-2</v>
      </c>
      <c r="J33" s="25">
        <f t="shared" si="6"/>
        <v>0.60115462229516159</v>
      </c>
      <c r="K33" s="31">
        <f>0.5811*J33+0.2673</f>
        <v>0.61663095101571841</v>
      </c>
      <c r="L33" s="23">
        <f t="shared" si="2"/>
        <v>0.62</v>
      </c>
      <c r="M33" s="23">
        <f t="shared" si="3"/>
        <v>-1.0000000000000009E-2</v>
      </c>
      <c r="N33" s="20">
        <f t="shared" si="7"/>
        <v>0.57999999999999996</v>
      </c>
      <c r="O33" s="23">
        <f t="shared" si="5"/>
        <v>-1.0000000000000009E-2</v>
      </c>
    </row>
    <row r="34" spans="1:16" x14ac:dyDescent="0.25">
      <c r="A34" s="5" t="s">
        <v>13</v>
      </c>
      <c r="B34" s="20">
        <v>36</v>
      </c>
      <c r="C34" s="20">
        <v>40</v>
      </c>
      <c r="D34" s="21">
        <v>0.78</v>
      </c>
      <c r="E34" s="22" t="s">
        <v>10</v>
      </c>
      <c r="F34" s="23">
        <v>0.62</v>
      </c>
      <c r="G34" s="24">
        <v>0.62</v>
      </c>
      <c r="H34" s="24">
        <v>0.62</v>
      </c>
      <c r="I34" s="24">
        <f t="shared" ref="I34:I53" si="8">G34-H34</f>
        <v>0</v>
      </c>
      <c r="J34" s="25">
        <f t="shared" si="6"/>
        <v>0.60021859824034307</v>
      </c>
      <c r="K34" s="26">
        <f>0.5811*J34+0.2673</f>
        <v>0.61608702743746324</v>
      </c>
      <c r="L34" s="23">
        <f t="shared" ref="L34:L53" si="9">ROUND(0.675-0.0015*C34,2)</f>
        <v>0.62</v>
      </c>
      <c r="M34" s="23">
        <f t="shared" ref="M34:M53" si="10">G34-L34</f>
        <v>0</v>
      </c>
      <c r="N34" s="21">
        <f t="shared" si="7"/>
        <v>0.57999999999999996</v>
      </c>
      <c r="O34" s="23">
        <f t="shared" ref="O34:O53" si="11">H34-N34</f>
        <v>4.0000000000000036E-2</v>
      </c>
    </row>
    <row r="35" spans="1:16" x14ac:dyDescent="0.25">
      <c r="A35" s="5" t="s">
        <v>15</v>
      </c>
      <c r="B35" s="21">
        <v>40</v>
      </c>
      <c r="C35" s="21">
        <v>40</v>
      </c>
      <c r="D35" s="21">
        <v>0.78</v>
      </c>
      <c r="E35" s="22" t="s">
        <v>10</v>
      </c>
      <c r="F35" s="23">
        <v>0.67</v>
      </c>
      <c r="G35" s="24">
        <v>0.68799999999999994</v>
      </c>
      <c r="H35" s="24">
        <v>0.63300000000000001</v>
      </c>
      <c r="I35" s="24">
        <f t="shared" si="8"/>
        <v>5.4999999999999938E-2</v>
      </c>
      <c r="J35" s="25">
        <f t="shared" si="6"/>
        <v>0.65533352234081355</v>
      </c>
      <c r="K35" s="31">
        <f>0.9966*J35-0.0126</f>
        <v>0.64050538836485482</v>
      </c>
      <c r="L35" s="23">
        <f t="shared" si="9"/>
        <v>0.62</v>
      </c>
      <c r="M35" s="23">
        <f t="shared" si="10"/>
        <v>6.7999999999999949E-2</v>
      </c>
      <c r="N35" s="20">
        <f t="shared" si="7"/>
        <v>0.57999999999999996</v>
      </c>
      <c r="O35" s="23">
        <f t="shared" si="11"/>
        <v>5.3000000000000047E-2</v>
      </c>
      <c r="P35" s="5"/>
    </row>
    <row r="36" spans="1:16" x14ac:dyDescent="0.25">
      <c r="A36" s="5" t="s">
        <v>13</v>
      </c>
      <c r="B36" s="21">
        <v>40</v>
      </c>
      <c r="C36" s="21">
        <v>40</v>
      </c>
      <c r="D36" s="21">
        <v>0.78</v>
      </c>
      <c r="E36" s="22" t="s">
        <v>10</v>
      </c>
      <c r="F36" s="23">
        <v>0.67</v>
      </c>
      <c r="G36" s="24">
        <v>0.68200000000000005</v>
      </c>
      <c r="H36" s="24">
        <v>0.56000000000000005</v>
      </c>
      <c r="I36" s="24">
        <f t="shared" si="8"/>
        <v>0.122</v>
      </c>
      <c r="J36" s="25">
        <f t="shared" si="6"/>
        <v>0.65533352234081355</v>
      </c>
      <c r="K36" s="31">
        <f>0.5811*J36+0.2673</f>
        <v>0.64811430983224672</v>
      </c>
      <c r="L36" s="23">
        <f t="shared" si="9"/>
        <v>0.62</v>
      </c>
      <c r="M36" s="23">
        <f t="shared" si="10"/>
        <v>6.2000000000000055E-2</v>
      </c>
      <c r="N36" s="20">
        <f t="shared" si="7"/>
        <v>0.57999999999999996</v>
      </c>
      <c r="O36" s="23">
        <f t="shared" si="11"/>
        <v>-1.9999999999999907E-2</v>
      </c>
      <c r="P36" s="5"/>
    </row>
    <row r="37" spans="1:16" x14ac:dyDescent="0.25">
      <c r="A37" s="5" t="s">
        <v>13</v>
      </c>
      <c r="B37" s="21">
        <v>40</v>
      </c>
      <c r="C37" s="21">
        <v>40</v>
      </c>
      <c r="D37" s="21">
        <v>0.79</v>
      </c>
      <c r="E37" s="22" t="s">
        <v>10</v>
      </c>
      <c r="F37" s="23">
        <v>0.62</v>
      </c>
      <c r="G37" s="24">
        <v>0.61</v>
      </c>
      <c r="H37" s="24">
        <v>0.64800000000000002</v>
      </c>
      <c r="I37" s="28">
        <f t="shared" si="8"/>
        <v>-3.8000000000000034E-2</v>
      </c>
      <c r="J37" s="25">
        <f t="shared" si="6"/>
        <v>0.59955413605211172</v>
      </c>
      <c r="K37" s="26">
        <f>0.5811*J37+0.2673</f>
        <v>0.61570090845988212</v>
      </c>
      <c r="L37" s="23">
        <f t="shared" si="9"/>
        <v>0.62</v>
      </c>
      <c r="M37" s="23">
        <f t="shared" si="10"/>
        <v>-1.0000000000000009E-2</v>
      </c>
      <c r="N37" s="20">
        <f t="shared" si="7"/>
        <v>0.57999999999999996</v>
      </c>
      <c r="O37" s="23">
        <f t="shared" si="11"/>
        <v>6.800000000000006E-2</v>
      </c>
      <c r="P37" s="5"/>
    </row>
    <row r="38" spans="1:16" x14ac:dyDescent="0.25">
      <c r="A38" s="5" t="s">
        <v>15</v>
      </c>
      <c r="B38" s="20">
        <v>38</v>
      </c>
      <c r="C38" s="20">
        <v>40</v>
      </c>
      <c r="D38" s="21">
        <v>0.79</v>
      </c>
      <c r="E38" s="22" t="s">
        <v>10</v>
      </c>
      <c r="F38" s="23">
        <v>0.62</v>
      </c>
      <c r="G38" s="24">
        <v>0.63200000000000001</v>
      </c>
      <c r="H38" s="24">
        <v>0.55759999999999998</v>
      </c>
      <c r="I38" s="24">
        <f t="shared" si="8"/>
        <v>7.4400000000000022E-2</v>
      </c>
      <c r="J38" s="25">
        <f t="shared" si="6"/>
        <v>0.59943978998735969</v>
      </c>
      <c r="K38" s="31">
        <f>0.9966*J38-0.0126</f>
        <v>0.58480169470140275</v>
      </c>
      <c r="L38" s="23">
        <f t="shared" si="9"/>
        <v>0.62</v>
      </c>
      <c r="M38" s="23">
        <f t="shared" si="10"/>
        <v>1.2000000000000011E-2</v>
      </c>
      <c r="N38" s="20">
        <f t="shared" si="7"/>
        <v>0.57999999999999996</v>
      </c>
      <c r="O38" s="23">
        <f t="shared" si="11"/>
        <v>-2.2399999999999975E-2</v>
      </c>
    </row>
    <row r="39" spans="1:16" x14ac:dyDescent="0.25">
      <c r="A39" s="5" t="s">
        <v>11</v>
      </c>
      <c r="B39" s="20">
        <v>40</v>
      </c>
      <c r="C39" s="20">
        <v>40</v>
      </c>
      <c r="D39" s="21">
        <v>0.8</v>
      </c>
      <c r="E39" s="22" t="s">
        <v>10</v>
      </c>
      <c r="F39" s="23">
        <v>0.7</v>
      </c>
      <c r="G39" s="24">
        <v>0.68</v>
      </c>
      <c r="H39" s="24">
        <v>0.65800000000000003</v>
      </c>
      <c r="I39" s="24">
        <f t="shared" si="8"/>
        <v>2.200000000000002E-2</v>
      </c>
      <c r="J39" s="25">
        <f t="shared" si="6"/>
        <v>0.68642120925497763</v>
      </c>
      <c r="K39" s="26">
        <f>0.2726*J39+0.4736</f>
        <v>0.66071842164290695</v>
      </c>
      <c r="L39" s="23">
        <f t="shared" si="9"/>
        <v>0.62</v>
      </c>
      <c r="M39" s="23">
        <f t="shared" si="10"/>
        <v>6.0000000000000053E-2</v>
      </c>
      <c r="N39" s="21">
        <f t="shared" si="7"/>
        <v>0.57999999999999996</v>
      </c>
      <c r="O39" s="23">
        <f t="shared" si="11"/>
        <v>7.8000000000000069E-2</v>
      </c>
      <c r="P39" s="5"/>
    </row>
    <row r="40" spans="1:16" x14ac:dyDescent="0.25">
      <c r="A40" s="5" t="s">
        <v>13</v>
      </c>
      <c r="B40" s="20">
        <v>36</v>
      </c>
      <c r="C40" s="20">
        <v>40</v>
      </c>
      <c r="D40" s="21">
        <v>0.8</v>
      </c>
      <c r="E40" s="22" t="s">
        <v>10</v>
      </c>
      <c r="F40" s="23">
        <v>0.62</v>
      </c>
      <c r="G40" s="24">
        <v>0.64600000000000002</v>
      </c>
      <c r="H40" s="24">
        <v>0.61499999999999999</v>
      </c>
      <c r="I40" s="24">
        <f t="shared" si="8"/>
        <v>3.1000000000000028E-2</v>
      </c>
      <c r="J40" s="25">
        <f t="shared" si="6"/>
        <v>0.5984334268358743</v>
      </c>
      <c r="K40" s="26">
        <f>0.5811*J40+0.2673</f>
        <v>0.61504966433432651</v>
      </c>
      <c r="L40" s="23">
        <f t="shared" si="9"/>
        <v>0.62</v>
      </c>
      <c r="M40" s="23">
        <f t="shared" si="10"/>
        <v>2.6000000000000023E-2</v>
      </c>
      <c r="N40" s="21">
        <f t="shared" si="7"/>
        <v>0.57999999999999996</v>
      </c>
      <c r="O40" s="23">
        <f t="shared" si="11"/>
        <v>3.5000000000000031E-2</v>
      </c>
      <c r="P40" s="5"/>
    </row>
    <row r="41" spans="1:16" x14ac:dyDescent="0.25">
      <c r="A41" s="5" t="s">
        <v>15</v>
      </c>
      <c r="B41" s="20">
        <v>40</v>
      </c>
      <c r="C41" s="20">
        <v>40</v>
      </c>
      <c r="D41" s="21">
        <v>0.8</v>
      </c>
      <c r="E41" s="22" t="s">
        <v>10</v>
      </c>
      <c r="F41" s="23">
        <v>0.62</v>
      </c>
      <c r="G41" s="24">
        <v>0.67500000000000004</v>
      </c>
      <c r="H41" s="24">
        <v>0.64600000000000002</v>
      </c>
      <c r="I41" s="24">
        <f t="shared" si="8"/>
        <v>2.9000000000000026E-2</v>
      </c>
      <c r="J41" s="25">
        <f t="shared" si="6"/>
        <v>0.59868234838981016</v>
      </c>
      <c r="K41" s="26">
        <f>0.9966*J41-0.0126</f>
        <v>0.58404682840528488</v>
      </c>
      <c r="L41" s="23">
        <f t="shared" si="9"/>
        <v>0.62</v>
      </c>
      <c r="M41" s="23">
        <f t="shared" si="10"/>
        <v>5.5000000000000049E-2</v>
      </c>
      <c r="N41" s="21">
        <f t="shared" si="7"/>
        <v>0.57999999999999996</v>
      </c>
      <c r="O41" s="23">
        <f t="shared" si="11"/>
        <v>6.6000000000000059E-2</v>
      </c>
      <c r="P41" s="5"/>
    </row>
    <row r="42" spans="1:16" x14ac:dyDescent="0.25">
      <c r="A42" s="5" t="s">
        <v>13</v>
      </c>
      <c r="B42" s="21">
        <v>40</v>
      </c>
      <c r="C42" s="21">
        <v>40</v>
      </c>
      <c r="D42" s="21">
        <v>0.8</v>
      </c>
      <c r="E42" s="22" t="s">
        <v>10</v>
      </c>
      <c r="F42" s="23">
        <v>0.63</v>
      </c>
      <c r="G42" s="24">
        <v>0.66</v>
      </c>
      <c r="H42" s="24">
        <v>0.63300000000000001</v>
      </c>
      <c r="I42" s="24">
        <f t="shared" si="8"/>
        <v>2.7000000000000024E-2</v>
      </c>
      <c r="J42" s="25">
        <f t="shared" si="6"/>
        <v>0.60950277765321703</v>
      </c>
      <c r="K42" s="26">
        <f>0.5811*J42+0.2673</f>
        <v>0.62148206409428441</v>
      </c>
      <c r="L42" s="23">
        <f t="shared" si="9"/>
        <v>0.62</v>
      </c>
      <c r="M42" s="23">
        <f t="shared" si="10"/>
        <v>4.0000000000000036E-2</v>
      </c>
      <c r="N42" s="20">
        <f t="shared" si="7"/>
        <v>0.57999999999999996</v>
      </c>
      <c r="O42" s="23">
        <f t="shared" si="11"/>
        <v>5.3000000000000047E-2</v>
      </c>
      <c r="P42" s="5"/>
    </row>
    <row r="43" spans="1:16" x14ac:dyDescent="0.25">
      <c r="A43" s="5" t="s">
        <v>15</v>
      </c>
      <c r="B43" s="21">
        <v>40</v>
      </c>
      <c r="C43" s="21">
        <v>40</v>
      </c>
      <c r="D43" s="21">
        <v>0.8</v>
      </c>
      <c r="E43" s="22" t="s">
        <v>10</v>
      </c>
      <c r="F43" s="23">
        <v>0.63</v>
      </c>
      <c r="G43" s="24">
        <v>0.64910000000000001</v>
      </c>
      <c r="H43" s="24">
        <v>0.59530000000000005</v>
      </c>
      <c r="I43" s="24">
        <f t="shared" si="8"/>
        <v>5.3799999999999959E-2</v>
      </c>
      <c r="J43" s="25">
        <f t="shared" si="6"/>
        <v>0.60950277765321703</v>
      </c>
      <c r="K43" s="26">
        <f>0.9966*J43-0.0126</f>
        <v>0.59483046820919605</v>
      </c>
      <c r="L43" s="23">
        <f t="shared" si="9"/>
        <v>0.62</v>
      </c>
      <c r="M43" s="23">
        <f t="shared" si="10"/>
        <v>2.9100000000000015E-2</v>
      </c>
      <c r="N43" s="20">
        <f t="shared" si="7"/>
        <v>0.57999999999999996</v>
      </c>
      <c r="O43" s="23">
        <f t="shared" si="11"/>
        <v>1.5300000000000091E-2</v>
      </c>
    </row>
    <row r="44" spans="1:16" x14ac:dyDescent="0.25">
      <c r="A44" s="5" t="s">
        <v>11</v>
      </c>
      <c r="B44" s="20">
        <v>38</v>
      </c>
      <c r="C44" s="20">
        <v>40</v>
      </c>
      <c r="D44" s="21">
        <v>0.81</v>
      </c>
      <c r="E44" s="22" t="s">
        <v>10</v>
      </c>
      <c r="F44" s="23">
        <v>0.63</v>
      </c>
      <c r="G44" s="24">
        <v>0.61399999999999999</v>
      </c>
      <c r="H44" s="24">
        <v>0.57599999999999996</v>
      </c>
      <c r="I44" s="24">
        <f t="shared" si="8"/>
        <v>3.8000000000000034E-2</v>
      </c>
      <c r="J44" s="25">
        <f t="shared" si="6"/>
        <v>0.60850799824918844</v>
      </c>
      <c r="K44" s="31">
        <f>0.2726*J44+0.4736</f>
        <v>0.63947928032272883</v>
      </c>
      <c r="L44" s="23">
        <f t="shared" si="9"/>
        <v>0.62</v>
      </c>
      <c r="M44" s="23">
        <f t="shared" si="10"/>
        <v>-6.0000000000000053E-3</v>
      </c>
      <c r="N44" s="21">
        <f t="shared" si="7"/>
        <v>0.57999999999999996</v>
      </c>
      <c r="O44" s="23">
        <f t="shared" si="11"/>
        <v>-4.0000000000000036E-3</v>
      </c>
    </row>
    <row r="45" spans="1:16" x14ac:dyDescent="0.25">
      <c r="A45" s="5" t="s">
        <v>15</v>
      </c>
      <c r="B45" s="20">
        <v>36</v>
      </c>
      <c r="C45" s="20">
        <v>40</v>
      </c>
      <c r="D45" s="21">
        <v>0.81</v>
      </c>
      <c r="E45" s="22" t="s">
        <v>10</v>
      </c>
      <c r="F45" s="23">
        <v>0.63</v>
      </c>
      <c r="G45" s="24">
        <v>0.63300000000000001</v>
      </c>
      <c r="H45" s="24">
        <v>0.58799999999999997</v>
      </c>
      <c r="I45" s="24">
        <f t="shared" si="8"/>
        <v>4.500000000000004E-2</v>
      </c>
      <c r="J45" s="25">
        <f t="shared" si="6"/>
        <v>0.60837785382822451</v>
      </c>
      <c r="K45" s="31">
        <f t="shared" ref="K45:K50" si="12">0.9966*J45-0.0126</f>
        <v>0.59370936912520866</v>
      </c>
      <c r="L45" s="23">
        <f t="shared" si="9"/>
        <v>0.62</v>
      </c>
      <c r="M45" s="23">
        <f t="shared" si="10"/>
        <v>1.3000000000000012E-2</v>
      </c>
      <c r="N45" s="21">
        <f t="shared" si="7"/>
        <v>0.57999999999999996</v>
      </c>
      <c r="O45" s="23">
        <f t="shared" si="11"/>
        <v>8.0000000000000071E-3</v>
      </c>
    </row>
    <row r="46" spans="1:16" x14ac:dyDescent="0.25">
      <c r="A46" s="5" t="s">
        <v>15</v>
      </c>
      <c r="B46" s="20">
        <v>40</v>
      </c>
      <c r="C46" s="20">
        <v>40</v>
      </c>
      <c r="D46" s="21">
        <v>0.76</v>
      </c>
      <c r="E46" s="22" t="s">
        <v>10</v>
      </c>
      <c r="F46" s="23">
        <v>0.62</v>
      </c>
      <c r="G46" s="24">
        <v>0.59499999999999997</v>
      </c>
      <c r="H46" s="24">
        <v>0.57099999999999995</v>
      </c>
      <c r="I46" s="24">
        <f t="shared" si="8"/>
        <v>2.4000000000000021E-2</v>
      </c>
      <c r="J46" s="25">
        <f t="shared" si="6"/>
        <v>0.60234002682930188</v>
      </c>
      <c r="K46" s="31">
        <f t="shared" si="12"/>
        <v>0.58769207073808238</v>
      </c>
      <c r="L46" s="23">
        <f t="shared" si="9"/>
        <v>0.62</v>
      </c>
      <c r="M46" s="23">
        <f t="shared" si="10"/>
        <v>-2.5000000000000022E-2</v>
      </c>
      <c r="N46" s="21">
        <f t="shared" si="7"/>
        <v>0.57999999999999996</v>
      </c>
      <c r="O46" s="23">
        <f t="shared" si="11"/>
        <v>-9.000000000000008E-3</v>
      </c>
    </row>
    <row r="47" spans="1:16" x14ac:dyDescent="0.25">
      <c r="A47" s="5" t="s">
        <v>15</v>
      </c>
      <c r="B47" s="20">
        <v>36</v>
      </c>
      <c r="C47" s="20">
        <v>50</v>
      </c>
      <c r="D47" s="21">
        <v>0.76</v>
      </c>
      <c r="E47" s="22" t="s">
        <v>10</v>
      </c>
      <c r="F47" s="23">
        <v>0.59</v>
      </c>
      <c r="G47" s="24">
        <v>0.60799999999999998</v>
      </c>
      <c r="H47" s="24">
        <v>0.57999999999999996</v>
      </c>
      <c r="I47" s="24">
        <f t="shared" si="8"/>
        <v>2.8000000000000025E-2</v>
      </c>
      <c r="J47" s="25">
        <f t="shared" si="6"/>
        <v>0.56946773685221208</v>
      </c>
      <c r="K47" s="26">
        <f t="shared" si="12"/>
        <v>0.55493154654691468</v>
      </c>
      <c r="L47" s="23">
        <f t="shared" si="9"/>
        <v>0.6</v>
      </c>
      <c r="M47" s="23">
        <f t="shared" si="10"/>
        <v>8.0000000000000071E-3</v>
      </c>
      <c r="N47" s="21">
        <f t="shared" si="7"/>
        <v>0.56999999999999995</v>
      </c>
      <c r="O47" s="23">
        <f t="shared" si="11"/>
        <v>1.0000000000000009E-2</v>
      </c>
    </row>
    <row r="48" spans="1:16" x14ac:dyDescent="0.25">
      <c r="A48" s="5" t="s">
        <v>15</v>
      </c>
      <c r="B48" s="21">
        <v>40</v>
      </c>
      <c r="C48" s="21">
        <v>50</v>
      </c>
      <c r="D48" s="21">
        <v>0.76</v>
      </c>
      <c r="E48" s="22" t="s">
        <v>10</v>
      </c>
      <c r="F48" s="23">
        <v>0.62</v>
      </c>
      <c r="G48" s="24">
        <v>0.59599999999999997</v>
      </c>
      <c r="H48" s="24">
        <v>0.59299999999999997</v>
      </c>
      <c r="I48" s="24">
        <f t="shared" si="8"/>
        <v>3.0000000000000027E-3</v>
      </c>
      <c r="J48" s="25">
        <f t="shared" si="6"/>
        <v>0.60234002682930188</v>
      </c>
      <c r="K48" s="26">
        <f t="shared" si="12"/>
        <v>0.58769207073808238</v>
      </c>
      <c r="L48" s="23">
        <f t="shared" si="9"/>
        <v>0.6</v>
      </c>
      <c r="M48" s="23">
        <f t="shared" si="10"/>
        <v>-4.0000000000000036E-3</v>
      </c>
      <c r="N48" s="20">
        <f t="shared" si="7"/>
        <v>0.56999999999999995</v>
      </c>
      <c r="O48" s="23">
        <f t="shared" si="11"/>
        <v>2.300000000000002E-2</v>
      </c>
    </row>
    <row r="49" spans="1:16" x14ac:dyDescent="0.25">
      <c r="A49" s="5" t="s">
        <v>15</v>
      </c>
      <c r="B49" s="20">
        <v>40</v>
      </c>
      <c r="C49" s="20">
        <v>50</v>
      </c>
      <c r="D49" s="21">
        <v>0.78</v>
      </c>
      <c r="E49" s="22" t="s">
        <v>10</v>
      </c>
      <c r="F49" s="23">
        <v>0.62</v>
      </c>
      <c r="G49" s="24">
        <v>0.61</v>
      </c>
      <c r="H49" s="24">
        <v>0.57999999999999996</v>
      </c>
      <c r="I49" s="24">
        <f t="shared" si="8"/>
        <v>3.0000000000000027E-2</v>
      </c>
      <c r="J49" s="25">
        <f t="shared" si="6"/>
        <v>0.60045345138584638</v>
      </c>
      <c r="K49" s="26">
        <f t="shared" si="12"/>
        <v>0.5858119096511345</v>
      </c>
      <c r="L49" s="23">
        <f t="shared" si="9"/>
        <v>0.6</v>
      </c>
      <c r="M49" s="23">
        <f t="shared" si="10"/>
        <v>1.0000000000000009E-2</v>
      </c>
      <c r="N49" s="21">
        <f t="shared" si="7"/>
        <v>0.56999999999999995</v>
      </c>
      <c r="O49" s="23">
        <f t="shared" si="11"/>
        <v>1.0000000000000009E-2</v>
      </c>
    </row>
    <row r="50" spans="1:16" x14ac:dyDescent="0.25">
      <c r="A50" s="5" t="s">
        <v>15</v>
      </c>
      <c r="B50" s="21">
        <v>40</v>
      </c>
      <c r="C50" s="21">
        <v>50</v>
      </c>
      <c r="D50" s="21">
        <v>0.79</v>
      </c>
      <c r="E50" s="22" t="s">
        <v>10</v>
      </c>
      <c r="F50" s="23">
        <v>0.62</v>
      </c>
      <c r="G50" s="24">
        <v>0.61</v>
      </c>
      <c r="H50" s="24">
        <v>0.64</v>
      </c>
      <c r="I50" s="28">
        <f t="shared" si="8"/>
        <v>-3.0000000000000027E-2</v>
      </c>
      <c r="J50" s="25">
        <f t="shared" si="6"/>
        <v>0.59955413605211172</v>
      </c>
      <c r="K50" s="26">
        <f t="shared" si="12"/>
        <v>0.58491565198953466</v>
      </c>
      <c r="L50" s="23">
        <f t="shared" si="9"/>
        <v>0.6</v>
      </c>
      <c r="M50" s="23">
        <f t="shared" si="10"/>
        <v>1.0000000000000009E-2</v>
      </c>
      <c r="N50" s="20">
        <f t="shared" si="7"/>
        <v>0.56999999999999995</v>
      </c>
      <c r="O50" s="23">
        <f t="shared" si="11"/>
        <v>7.0000000000000062E-2</v>
      </c>
    </row>
    <row r="51" spans="1:16" x14ac:dyDescent="0.25">
      <c r="A51" s="5" t="s">
        <v>13</v>
      </c>
      <c r="B51" s="20">
        <v>42</v>
      </c>
      <c r="C51" s="20">
        <v>50</v>
      </c>
      <c r="D51" s="21">
        <v>0.8</v>
      </c>
      <c r="E51" s="22" t="s">
        <v>10</v>
      </c>
      <c r="F51" s="23">
        <v>0.68</v>
      </c>
      <c r="G51" s="24">
        <v>0.71</v>
      </c>
      <c r="H51" s="24">
        <v>0.68400000000000005</v>
      </c>
      <c r="I51" s="24">
        <f t="shared" si="8"/>
        <v>2.5999999999999912E-2</v>
      </c>
      <c r="J51" s="25">
        <f t="shared" si="6"/>
        <v>0.66431134174719553</v>
      </c>
      <c r="K51" s="26">
        <f>0.5811*J51+0.2673</f>
        <v>0.65333132068929523</v>
      </c>
      <c r="L51" s="23">
        <f t="shared" si="9"/>
        <v>0.6</v>
      </c>
      <c r="M51" s="23">
        <f t="shared" si="10"/>
        <v>0.10999999999999999</v>
      </c>
      <c r="N51" s="21">
        <f t="shared" si="7"/>
        <v>0.56999999999999995</v>
      </c>
      <c r="O51" s="23">
        <f t="shared" si="11"/>
        <v>0.1140000000000001</v>
      </c>
      <c r="P51" s="5"/>
    </row>
    <row r="52" spans="1:16" x14ac:dyDescent="0.25">
      <c r="A52" s="5" t="s">
        <v>13</v>
      </c>
      <c r="B52" s="21">
        <v>38</v>
      </c>
      <c r="C52" s="21">
        <v>50</v>
      </c>
      <c r="D52" s="21">
        <v>0.8</v>
      </c>
      <c r="E52" s="22" t="s">
        <v>10</v>
      </c>
      <c r="F52" s="23">
        <v>0.62</v>
      </c>
      <c r="G52" s="24">
        <v>0.63400000000000001</v>
      </c>
      <c r="H52" s="24">
        <v>0.59199999999999997</v>
      </c>
      <c r="I52" s="24">
        <f t="shared" si="8"/>
        <v>4.2000000000000037E-2</v>
      </c>
      <c r="J52" s="25">
        <f t="shared" si="6"/>
        <v>0.59856479886896252</v>
      </c>
      <c r="K52" s="31">
        <f>0.5811*J52+0.2673</f>
        <v>0.61512600462275402</v>
      </c>
      <c r="L52" s="23">
        <f t="shared" si="9"/>
        <v>0.6</v>
      </c>
      <c r="M52" s="23">
        <f t="shared" si="10"/>
        <v>3.400000000000003E-2</v>
      </c>
      <c r="N52" s="20">
        <f t="shared" si="7"/>
        <v>0.56999999999999995</v>
      </c>
      <c r="O52" s="23">
        <f t="shared" si="11"/>
        <v>2.200000000000002E-2</v>
      </c>
      <c r="P52" s="5"/>
    </row>
    <row r="53" spans="1:16" s="9" customFormat="1" x14ac:dyDescent="0.25">
      <c r="A53" s="5" t="s">
        <v>13</v>
      </c>
      <c r="B53" s="20">
        <v>42</v>
      </c>
      <c r="C53" s="20">
        <v>50</v>
      </c>
      <c r="D53" s="21">
        <v>0.83</v>
      </c>
      <c r="E53" s="22" t="s">
        <v>10</v>
      </c>
      <c r="F53" s="23">
        <v>0.68</v>
      </c>
      <c r="G53" s="24">
        <v>0.71</v>
      </c>
      <c r="H53" s="24">
        <v>0.68</v>
      </c>
      <c r="I53" s="24">
        <f t="shared" si="8"/>
        <v>2.9999999999999916E-2</v>
      </c>
      <c r="J53" s="25">
        <f t="shared" si="6"/>
        <v>0.66125490309266044</v>
      </c>
      <c r="K53" s="26">
        <f>0.5811*J53+0.2673</f>
        <v>0.65155522418714495</v>
      </c>
      <c r="L53" s="23">
        <f t="shared" si="9"/>
        <v>0.6</v>
      </c>
      <c r="M53" s="23">
        <f t="shared" si="10"/>
        <v>0.10999999999999999</v>
      </c>
      <c r="N53" s="21">
        <f t="shared" si="7"/>
        <v>0.56999999999999995</v>
      </c>
      <c r="O53" s="23">
        <f t="shared" si="11"/>
        <v>0.1100000000000001</v>
      </c>
    </row>
    <row r="54" spans="1:16" s="9" customForma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6" s="9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6" s="9" customForma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6" s="9" customForma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6" s="9" customForma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6" s="9" customForma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6" s="9" customForma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6" s="9" customForma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6" s="9" customForma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6" s="9" customForma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6" s="9" customForma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s="9" customForma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s="9" customForma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s="9" customForma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s="9" customForma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/>
    </row>
    <row r="70" spans="1:15" x14ac:dyDescent="0.25">
      <c r="A70" s="5"/>
    </row>
    <row r="71" spans="1:15" x14ac:dyDescent="0.25">
      <c r="A71" s="5"/>
    </row>
    <row r="72" spans="1:15" x14ac:dyDescent="0.25">
      <c r="A72" s="5"/>
    </row>
    <row r="73" spans="1:15" x14ac:dyDescent="0.25">
      <c r="A73" s="5"/>
    </row>
    <row r="74" spans="1:15" x14ac:dyDescent="0.25">
      <c r="A74" s="5"/>
    </row>
    <row r="75" spans="1:15" x14ac:dyDescent="0.25">
      <c r="A75" s="5"/>
    </row>
    <row r="76" spans="1:15" x14ac:dyDescent="0.25">
      <c r="A76" s="5"/>
    </row>
    <row r="77" spans="1:15" x14ac:dyDescent="0.25">
      <c r="A77" s="5"/>
    </row>
    <row r="78" spans="1:15" x14ac:dyDescent="0.25">
      <c r="A78" s="5"/>
    </row>
    <row r="79" spans="1:15" x14ac:dyDescent="0.25">
      <c r="A79" s="5"/>
    </row>
    <row r="80" spans="1:15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  <row r="4873" spans="1:1" x14ac:dyDescent="0.25">
      <c r="A4873" s="5"/>
    </row>
    <row r="4874" spans="1:1" x14ac:dyDescent="0.25">
      <c r="A4874" s="5"/>
    </row>
    <row r="4875" spans="1:1" x14ac:dyDescent="0.25">
      <c r="A4875" s="5"/>
    </row>
    <row r="4876" spans="1:1" x14ac:dyDescent="0.25">
      <c r="A4876" s="5"/>
    </row>
    <row r="4877" spans="1:1" x14ac:dyDescent="0.25">
      <c r="A4877" s="5"/>
    </row>
    <row r="4878" spans="1:1" x14ac:dyDescent="0.25">
      <c r="A4878" s="5"/>
    </row>
    <row r="4879" spans="1:1" x14ac:dyDescent="0.25">
      <c r="A4879" s="5"/>
    </row>
    <row r="4880" spans="1:1" x14ac:dyDescent="0.25">
      <c r="A4880" s="5"/>
    </row>
    <row r="4881" spans="1:1" x14ac:dyDescent="0.25">
      <c r="A4881" s="5"/>
    </row>
    <row r="4882" spans="1:1" x14ac:dyDescent="0.25">
      <c r="A4882" s="5"/>
    </row>
    <row r="4883" spans="1:1" x14ac:dyDescent="0.25">
      <c r="A4883" s="5"/>
    </row>
    <row r="4884" spans="1:1" x14ac:dyDescent="0.25">
      <c r="A4884" s="5"/>
    </row>
    <row r="4885" spans="1:1" x14ac:dyDescent="0.25">
      <c r="A4885" s="5"/>
    </row>
    <row r="4886" spans="1:1" x14ac:dyDescent="0.25">
      <c r="A4886" s="5"/>
    </row>
    <row r="4887" spans="1:1" x14ac:dyDescent="0.25">
      <c r="A4887" s="5"/>
    </row>
    <row r="4888" spans="1:1" x14ac:dyDescent="0.25">
      <c r="A4888" s="5"/>
    </row>
    <row r="4889" spans="1:1" x14ac:dyDescent="0.25">
      <c r="A4889" s="5"/>
    </row>
    <row r="4890" spans="1:1" x14ac:dyDescent="0.25">
      <c r="A4890" s="5"/>
    </row>
    <row r="4891" spans="1:1" x14ac:dyDescent="0.25">
      <c r="A4891" s="5"/>
    </row>
    <row r="4892" spans="1:1" x14ac:dyDescent="0.25">
      <c r="A4892" s="5"/>
    </row>
    <row r="4893" spans="1:1" x14ac:dyDescent="0.25">
      <c r="A4893" s="5"/>
    </row>
    <row r="4894" spans="1:1" x14ac:dyDescent="0.25">
      <c r="A4894" s="5"/>
    </row>
    <row r="4895" spans="1:1" x14ac:dyDescent="0.25">
      <c r="A4895" s="5"/>
    </row>
    <row r="4896" spans="1:1" x14ac:dyDescent="0.25">
      <c r="A4896" s="5"/>
    </row>
    <row r="4897" spans="1:1" x14ac:dyDescent="0.25">
      <c r="A4897" s="5"/>
    </row>
    <row r="4898" spans="1:1" x14ac:dyDescent="0.25">
      <c r="A4898" s="5"/>
    </row>
    <row r="4899" spans="1:1" x14ac:dyDescent="0.25">
      <c r="A4899" s="5"/>
    </row>
    <row r="4900" spans="1:1" x14ac:dyDescent="0.25">
      <c r="A4900" s="5"/>
    </row>
    <row r="4901" spans="1:1" x14ac:dyDescent="0.25">
      <c r="A4901" s="5"/>
    </row>
    <row r="4902" spans="1:1" x14ac:dyDescent="0.25">
      <c r="A4902" s="5"/>
    </row>
    <row r="4903" spans="1:1" x14ac:dyDescent="0.25">
      <c r="A4903" s="5"/>
    </row>
    <row r="4904" spans="1:1" x14ac:dyDescent="0.25">
      <c r="A4904" s="5"/>
    </row>
    <row r="4905" spans="1:1" x14ac:dyDescent="0.25">
      <c r="A4905" s="5"/>
    </row>
    <row r="4906" spans="1:1" x14ac:dyDescent="0.25">
      <c r="A4906" s="5"/>
    </row>
    <row r="4907" spans="1:1" x14ac:dyDescent="0.25">
      <c r="A4907" s="5"/>
    </row>
    <row r="4908" spans="1:1" x14ac:dyDescent="0.25">
      <c r="A4908" s="5"/>
    </row>
    <row r="4909" spans="1:1" x14ac:dyDescent="0.25">
      <c r="A4909" s="5"/>
    </row>
    <row r="4910" spans="1:1" x14ac:dyDescent="0.25">
      <c r="A4910" s="5"/>
    </row>
    <row r="4911" spans="1:1" x14ac:dyDescent="0.25">
      <c r="A4911" s="5"/>
    </row>
    <row r="4912" spans="1:1" x14ac:dyDescent="0.25">
      <c r="A4912" s="5"/>
    </row>
    <row r="4913" spans="1:1" x14ac:dyDescent="0.25">
      <c r="A4913" s="5"/>
    </row>
    <row r="4914" spans="1:1" x14ac:dyDescent="0.25">
      <c r="A4914" s="5"/>
    </row>
    <row r="4915" spans="1:1" x14ac:dyDescent="0.25">
      <c r="A4915" s="5"/>
    </row>
    <row r="4916" spans="1:1" x14ac:dyDescent="0.25">
      <c r="A4916" s="5"/>
    </row>
    <row r="4917" spans="1:1" x14ac:dyDescent="0.25">
      <c r="A4917" s="5"/>
    </row>
    <row r="4918" spans="1:1" x14ac:dyDescent="0.25">
      <c r="A4918" s="5"/>
    </row>
    <row r="4919" spans="1:1" x14ac:dyDescent="0.25">
      <c r="A4919" s="5"/>
    </row>
    <row r="4920" spans="1:1" x14ac:dyDescent="0.25">
      <c r="A4920" s="5"/>
    </row>
    <row r="4921" spans="1:1" x14ac:dyDescent="0.25">
      <c r="A4921" s="5"/>
    </row>
    <row r="4922" spans="1:1" x14ac:dyDescent="0.25">
      <c r="A4922" s="5"/>
    </row>
    <row r="4923" spans="1:1" x14ac:dyDescent="0.25">
      <c r="A4923" s="5"/>
    </row>
    <row r="4924" spans="1:1" x14ac:dyDescent="0.25">
      <c r="A4924" s="5"/>
    </row>
    <row r="4925" spans="1:1" x14ac:dyDescent="0.25">
      <c r="A4925" s="5"/>
    </row>
    <row r="4926" spans="1:1" x14ac:dyDescent="0.25">
      <c r="A4926" s="5"/>
    </row>
    <row r="4927" spans="1:1" x14ac:dyDescent="0.25">
      <c r="A4927" s="5"/>
    </row>
    <row r="4928" spans="1:1" x14ac:dyDescent="0.25">
      <c r="A4928" s="5"/>
    </row>
    <row r="4929" spans="1:1" x14ac:dyDescent="0.25">
      <c r="A4929" s="5"/>
    </row>
    <row r="4930" spans="1:1" x14ac:dyDescent="0.25">
      <c r="A4930" s="5"/>
    </row>
    <row r="4931" spans="1:1" x14ac:dyDescent="0.25">
      <c r="A4931" s="5"/>
    </row>
    <row r="4932" spans="1:1" x14ac:dyDescent="0.25">
      <c r="A4932" s="5"/>
    </row>
    <row r="4933" spans="1:1" x14ac:dyDescent="0.25">
      <c r="A4933" s="5"/>
    </row>
    <row r="4934" spans="1:1" x14ac:dyDescent="0.25">
      <c r="A4934" s="5"/>
    </row>
    <row r="4935" spans="1:1" x14ac:dyDescent="0.25">
      <c r="A4935" s="5"/>
    </row>
    <row r="4936" spans="1:1" x14ac:dyDescent="0.25">
      <c r="A4936" s="5"/>
    </row>
    <row r="4937" spans="1:1" x14ac:dyDescent="0.25">
      <c r="A4937" s="5"/>
    </row>
    <row r="4938" spans="1:1" x14ac:dyDescent="0.25">
      <c r="A4938" s="5"/>
    </row>
    <row r="4939" spans="1:1" x14ac:dyDescent="0.25">
      <c r="A4939" s="5"/>
    </row>
    <row r="4940" spans="1:1" x14ac:dyDescent="0.25">
      <c r="A4940" s="5"/>
    </row>
    <row r="4941" spans="1:1" x14ac:dyDescent="0.25">
      <c r="A4941" s="5"/>
    </row>
    <row r="4942" spans="1:1" x14ac:dyDescent="0.25">
      <c r="A4942" s="5"/>
    </row>
    <row r="4943" spans="1:1" x14ac:dyDescent="0.25">
      <c r="A4943" s="5"/>
    </row>
    <row r="4944" spans="1:1" x14ac:dyDescent="0.25">
      <c r="A4944" s="5"/>
    </row>
    <row r="4945" spans="1:1" x14ac:dyDescent="0.25">
      <c r="A4945" s="5"/>
    </row>
    <row r="4946" spans="1:1" x14ac:dyDescent="0.25">
      <c r="A4946" s="5"/>
    </row>
    <row r="4947" spans="1:1" x14ac:dyDescent="0.25">
      <c r="A4947" s="5"/>
    </row>
    <row r="4948" spans="1:1" x14ac:dyDescent="0.25">
      <c r="A4948" s="5"/>
    </row>
    <row r="4949" spans="1:1" x14ac:dyDescent="0.25">
      <c r="A4949" s="5"/>
    </row>
    <row r="4950" spans="1:1" x14ac:dyDescent="0.25">
      <c r="A4950" s="5"/>
    </row>
    <row r="4951" spans="1:1" x14ac:dyDescent="0.25">
      <c r="A4951" s="5"/>
    </row>
    <row r="4952" spans="1:1" x14ac:dyDescent="0.25">
      <c r="A4952" s="5"/>
    </row>
    <row r="4953" spans="1:1" x14ac:dyDescent="0.25">
      <c r="A4953" s="5"/>
    </row>
    <row r="4954" spans="1:1" x14ac:dyDescent="0.25">
      <c r="A4954" s="5"/>
    </row>
    <row r="4955" spans="1:1" x14ac:dyDescent="0.25">
      <c r="A4955" s="5"/>
    </row>
    <row r="4956" spans="1:1" x14ac:dyDescent="0.25">
      <c r="A4956" s="5"/>
    </row>
    <row r="4957" spans="1:1" x14ac:dyDescent="0.25">
      <c r="A4957" s="5"/>
    </row>
    <row r="4958" spans="1:1" x14ac:dyDescent="0.25">
      <c r="A4958" s="5"/>
    </row>
    <row r="4959" spans="1:1" x14ac:dyDescent="0.25">
      <c r="A4959" s="5"/>
    </row>
    <row r="4960" spans="1:1" x14ac:dyDescent="0.25">
      <c r="A4960" s="5"/>
    </row>
    <row r="4961" spans="1:1" x14ac:dyDescent="0.25">
      <c r="A4961" s="5"/>
    </row>
    <row r="4962" spans="1:1" x14ac:dyDescent="0.25">
      <c r="A4962" s="5"/>
    </row>
    <row r="4963" spans="1:1" x14ac:dyDescent="0.25">
      <c r="A4963" s="5"/>
    </row>
    <row r="4964" spans="1:1" x14ac:dyDescent="0.25">
      <c r="A4964" s="5"/>
    </row>
    <row r="4965" spans="1:1" x14ac:dyDescent="0.25">
      <c r="A4965" s="5"/>
    </row>
    <row r="4966" spans="1:1" x14ac:dyDescent="0.25">
      <c r="A4966" s="5"/>
    </row>
    <row r="4967" spans="1:1" x14ac:dyDescent="0.25">
      <c r="A4967" s="5"/>
    </row>
    <row r="4968" spans="1:1" x14ac:dyDescent="0.25">
      <c r="A4968" s="5"/>
    </row>
    <row r="4969" spans="1:1" x14ac:dyDescent="0.25">
      <c r="A4969" s="5"/>
    </row>
    <row r="4970" spans="1:1" x14ac:dyDescent="0.25">
      <c r="A4970" s="5"/>
    </row>
    <row r="4971" spans="1:1" x14ac:dyDescent="0.25">
      <c r="A4971" s="5"/>
    </row>
    <row r="4972" spans="1:1" x14ac:dyDescent="0.25">
      <c r="A4972" s="5"/>
    </row>
    <row r="4973" spans="1:1" x14ac:dyDescent="0.25">
      <c r="A4973" s="5"/>
    </row>
    <row r="4974" spans="1:1" x14ac:dyDescent="0.25">
      <c r="A4974" s="5"/>
    </row>
    <row r="4975" spans="1:1" x14ac:dyDescent="0.25">
      <c r="A4975" s="5"/>
    </row>
    <row r="4976" spans="1:1" x14ac:dyDescent="0.25">
      <c r="A4976" s="5"/>
    </row>
    <row r="4977" spans="1:1" x14ac:dyDescent="0.25">
      <c r="A4977" s="5"/>
    </row>
    <row r="4978" spans="1:1" x14ac:dyDescent="0.25">
      <c r="A4978" s="5"/>
    </row>
    <row r="4979" spans="1:1" x14ac:dyDescent="0.25">
      <c r="A4979" s="5"/>
    </row>
    <row r="4980" spans="1:1" x14ac:dyDescent="0.25">
      <c r="A4980" s="5"/>
    </row>
    <row r="4981" spans="1:1" x14ac:dyDescent="0.25">
      <c r="A4981" s="5"/>
    </row>
    <row r="4982" spans="1:1" x14ac:dyDescent="0.25">
      <c r="A4982" s="5"/>
    </row>
    <row r="4983" spans="1:1" x14ac:dyDescent="0.25">
      <c r="A4983" s="5"/>
    </row>
    <row r="4984" spans="1:1" x14ac:dyDescent="0.25">
      <c r="A4984" s="5"/>
    </row>
    <row r="4985" spans="1:1" x14ac:dyDescent="0.25">
      <c r="A4985" s="5"/>
    </row>
    <row r="4986" spans="1:1" x14ac:dyDescent="0.25">
      <c r="A4986" s="5"/>
    </row>
    <row r="4987" spans="1:1" x14ac:dyDescent="0.25">
      <c r="A4987" s="5"/>
    </row>
    <row r="4988" spans="1:1" x14ac:dyDescent="0.25">
      <c r="A4988" s="5"/>
    </row>
    <row r="4989" spans="1:1" x14ac:dyDescent="0.25">
      <c r="A4989" s="5"/>
    </row>
    <row r="4990" spans="1:1" x14ac:dyDescent="0.25">
      <c r="A4990" s="5"/>
    </row>
    <row r="4991" spans="1:1" x14ac:dyDescent="0.25">
      <c r="A4991" s="5"/>
    </row>
    <row r="4992" spans="1:1" x14ac:dyDescent="0.25">
      <c r="A4992" s="5"/>
    </row>
    <row r="4993" spans="1:1" x14ac:dyDescent="0.25">
      <c r="A4993" s="5"/>
    </row>
    <row r="4994" spans="1:1" x14ac:dyDescent="0.25">
      <c r="A4994" s="5"/>
    </row>
    <row r="4995" spans="1:1" x14ac:dyDescent="0.25">
      <c r="A4995" s="5"/>
    </row>
    <row r="4996" spans="1:1" x14ac:dyDescent="0.25">
      <c r="A4996" s="5"/>
    </row>
    <row r="4997" spans="1:1" x14ac:dyDescent="0.25">
      <c r="A4997" s="5"/>
    </row>
    <row r="4998" spans="1:1" x14ac:dyDescent="0.25">
      <c r="A4998" s="5"/>
    </row>
    <row r="4999" spans="1:1" x14ac:dyDescent="0.25">
      <c r="A4999" s="5"/>
    </row>
    <row r="5000" spans="1:1" x14ac:dyDescent="0.25">
      <c r="A5000" s="5"/>
    </row>
    <row r="5001" spans="1:1" x14ac:dyDescent="0.25">
      <c r="A5001" s="5"/>
    </row>
    <row r="5002" spans="1:1" x14ac:dyDescent="0.25">
      <c r="A5002" s="5"/>
    </row>
    <row r="5003" spans="1:1" x14ac:dyDescent="0.25">
      <c r="A5003" s="5"/>
    </row>
    <row r="5004" spans="1:1" x14ac:dyDescent="0.25">
      <c r="A5004" s="5"/>
    </row>
    <row r="5005" spans="1:1" x14ac:dyDescent="0.25">
      <c r="A5005" s="5"/>
    </row>
    <row r="5006" spans="1:1" x14ac:dyDescent="0.25">
      <c r="A5006" s="5"/>
    </row>
    <row r="5007" spans="1:1" x14ac:dyDescent="0.25">
      <c r="A5007" s="5"/>
    </row>
    <row r="5008" spans="1:1" x14ac:dyDescent="0.25">
      <c r="A5008" s="5"/>
    </row>
    <row r="5009" spans="1:1" x14ac:dyDescent="0.25">
      <c r="A5009" s="5"/>
    </row>
    <row r="5010" spans="1:1" x14ac:dyDescent="0.25">
      <c r="A5010" s="5"/>
    </row>
    <row r="5011" spans="1:1" x14ac:dyDescent="0.25">
      <c r="A5011" s="5"/>
    </row>
    <row r="5012" spans="1:1" x14ac:dyDescent="0.25">
      <c r="A5012" s="5"/>
    </row>
    <row r="5013" spans="1:1" x14ac:dyDescent="0.25">
      <c r="A5013" s="5"/>
    </row>
    <row r="5014" spans="1:1" x14ac:dyDescent="0.25">
      <c r="A5014" s="5"/>
    </row>
    <row r="5015" spans="1:1" x14ac:dyDescent="0.25">
      <c r="A5015" s="5"/>
    </row>
    <row r="5016" spans="1:1" x14ac:dyDescent="0.25">
      <c r="A5016" s="5"/>
    </row>
    <row r="5017" spans="1:1" x14ac:dyDescent="0.25">
      <c r="A5017" s="5"/>
    </row>
    <row r="5018" spans="1:1" x14ac:dyDescent="0.25">
      <c r="A5018" s="5"/>
    </row>
    <row r="5019" spans="1:1" x14ac:dyDescent="0.25">
      <c r="A5019" s="5"/>
    </row>
    <row r="5020" spans="1:1" x14ac:dyDescent="0.25">
      <c r="A5020" s="5"/>
    </row>
    <row r="5021" spans="1:1" x14ac:dyDescent="0.25">
      <c r="A5021" s="5"/>
    </row>
    <row r="5022" spans="1:1" x14ac:dyDescent="0.25">
      <c r="A5022" s="5"/>
    </row>
    <row r="5023" spans="1:1" x14ac:dyDescent="0.25">
      <c r="A5023" s="5"/>
    </row>
    <row r="5024" spans="1:1" x14ac:dyDescent="0.25">
      <c r="A5024" s="5"/>
    </row>
    <row r="5025" spans="1:1" x14ac:dyDescent="0.25">
      <c r="A5025" s="5"/>
    </row>
    <row r="5026" spans="1:1" x14ac:dyDescent="0.25">
      <c r="A5026" s="5"/>
    </row>
    <row r="5027" spans="1:1" x14ac:dyDescent="0.25">
      <c r="A5027" s="5"/>
    </row>
    <row r="5028" spans="1:1" x14ac:dyDescent="0.25">
      <c r="A5028" s="5"/>
    </row>
    <row r="5029" spans="1:1" x14ac:dyDescent="0.25">
      <c r="A5029" s="5"/>
    </row>
    <row r="5030" spans="1:1" x14ac:dyDescent="0.25">
      <c r="A5030" s="5"/>
    </row>
    <row r="5031" spans="1:1" x14ac:dyDescent="0.25">
      <c r="A5031" s="5"/>
    </row>
    <row r="5032" spans="1:1" x14ac:dyDescent="0.25">
      <c r="A5032" s="5"/>
    </row>
    <row r="5033" spans="1:1" x14ac:dyDescent="0.25">
      <c r="A5033" s="5"/>
    </row>
    <row r="5034" spans="1:1" x14ac:dyDescent="0.25">
      <c r="A5034" s="5"/>
    </row>
    <row r="5035" spans="1:1" x14ac:dyDescent="0.25">
      <c r="A5035" s="5"/>
    </row>
    <row r="5036" spans="1:1" x14ac:dyDescent="0.25">
      <c r="A5036" s="5"/>
    </row>
    <row r="5037" spans="1:1" x14ac:dyDescent="0.25">
      <c r="A5037" s="5"/>
    </row>
    <row r="5038" spans="1:1" x14ac:dyDescent="0.25">
      <c r="A5038" s="5"/>
    </row>
    <row r="5039" spans="1:1" x14ac:dyDescent="0.25">
      <c r="A5039" s="5"/>
    </row>
    <row r="5040" spans="1:1" x14ac:dyDescent="0.25">
      <c r="A5040" s="5"/>
    </row>
    <row r="5041" spans="1:1" x14ac:dyDescent="0.25">
      <c r="A5041" s="5"/>
    </row>
    <row r="5042" spans="1:1" x14ac:dyDescent="0.25">
      <c r="A5042" s="5"/>
    </row>
    <row r="5043" spans="1:1" x14ac:dyDescent="0.25">
      <c r="A5043" s="5"/>
    </row>
    <row r="5044" spans="1:1" x14ac:dyDescent="0.25">
      <c r="A5044" s="5"/>
    </row>
    <row r="5045" spans="1:1" x14ac:dyDescent="0.25">
      <c r="A5045" s="5"/>
    </row>
    <row r="5046" spans="1:1" x14ac:dyDescent="0.25">
      <c r="A5046" s="5"/>
    </row>
    <row r="5047" spans="1:1" x14ac:dyDescent="0.25">
      <c r="A5047" s="5"/>
    </row>
    <row r="5048" spans="1:1" x14ac:dyDescent="0.25">
      <c r="A5048" s="5"/>
    </row>
    <row r="5049" spans="1:1" x14ac:dyDescent="0.25">
      <c r="A5049" s="5"/>
    </row>
    <row r="5050" spans="1:1" x14ac:dyDescent="0.25">
      <c r="A5050" s="5"/>
    </row>
    <row r="5051" spans="1:1" x14ac:dyDescent="0.25">
      <c r="A5051" s="5"/>
    </row>
    <row r="5052" spans="1:1" x14ac:dyDescent="0.25">
      <c r="A5052" s="5"/>
    </row>
    <row r="5053" spans="1:1" x14ac:dyDescent="0.25">
      <c r="A5053" s="5"/>
    </row>
    <row r="5054" spans="1:1" x14ac:dyDescent="0.25">
      <c r="A5054" s="5"/>
    </row>
    <row r="5055" spans="1:1" x14ac:dyDescent="0.25">
      <c r="A5055" s="5"/>
    </row>
    <row r="5056" spans="1:1" x14ac:dyDescent="0.25">
      <c r="A5056" s="5"/>
    </row>
    <row r="5057" spans="1:1" x14ac:dyDescent="0.25">
      <c r="A5057" s="5"/>
    </row>
    <row r="5058" spans="1:1" x14ac:dyDescent="0.25">
      <c r="A5058" s="5"/>
    </row>
    <row r="5059" spans="1:1" x14ac:dyDescent="0.25">
      <c r="A5059" s="5"/>
    </row>
    <row r="5060" spans="1:1" x14ac:dyDescent="0.25">
      <c r="A5060" s="5"/>
    </row>
    <row r="5061" spans="1:1" x14ac:dyDescent="0.25">
      <c r="A5061" s="5"/>
    </row>
    <row r="5062" spans="1:1" x14ac:dyDescent="0.25">
      <c r="A5062" s="5"/>
    </row>
    <row r="5063" spans="1:1" x14ac:dyDescent="0.25">
      <c r="A5063" s="5"/>
    </row>
    <row r="5064" spans="1:1" x14ac:dyDescent="0.25">
      <c r="A5064" s="5"/>
    </row>
    <row r="5065" spans="1:1" x14ac:dyDescent="0.25">
      <c r="A5065" s="5"/>
    </row>
    <row r="5066" spans="1:1" x14ac:dyDescent="0.25">
      <c r="A5066" s="5"/>
    </row>
    <row r="5067" spans="1:1" x14ac:dyDescent="0.25">
      <c r="A5067" s="5"/>
    </row>
    <row r="5068" spans="1:1" x14ac:dyDescent="0.25">
      <c r="A5068" s="5"/>
    </row>
    <row r="5069" spans="1:1" x14ac:dyDescent="0.25">
      <c r="A5069" s="5"/>
    </row>
    <row r="5070" spans="1:1" x14ac:dyDescent="0.25">
      <c r="A5070" s="5"/>
    </row>
    <row r="5071" spans="1:1" x14ac:dyDescent="0.25">
      <c r="A5071" s="5"/>
    </row>
    <row r="5072" spans="1:1" x14ac:dyDescent="0.25">
      <c r="A5072" s="5"/>
    </row>
    <row r="5073" spans="1:1" x14ac:dyDescent="0.25">
      <c r="A5073" s="5"/>
    </row>
    <row r="5074" spans="1:1" x14ac:dyDescent="0.25">
      <c r="A5074" s="5"/>
    </row>
    <row r="5075" spans="1:1" x14ac:dyDescent="0.25">
      <c r="A5075" s="5"/>
    </row>
    <row r="5076" spans="1:1" x14ac:dyDescent="0.25">
      <c r="A5076" s="5"/>
    </row>
    <row r="5077" spans="1:1" x14ac:dyDescent="0.25">
      <c r="A5077" s="5"/>
    </row>
    <row r="5078" spans="1:1" x14ac:dyDescent="0.25">
      <c r="A5078" s="5"/>
    </row>
    <row r="5079" spans="1:1" x14ac:dyDescent="0.25">
      <c r="A5079" s="5"/>
    </row>
    <row r="5080" spans="1:1" x14ac:dyDescent="0.25">
      <c r="A5080" s="5"/>
    </row>
    <row r="5081" spans="1:1" x14ac:dyDescent="0.25">
      <c r="A5081" s="5"/>
    </row>
    <row r="5082" spans="1:1" x14ac:dyDescent="0.25">
      <c r="A5082" s="5"/>
    </row>
    <row r="5083" spans="1:1" x14ac:dyDescent="0.25">
      <c r="A5083" s="5"/>
    </row>
    <row r="5084" spans="1:1" x14ac:dyDescent="0.25">
      <c r="A5084" s="5"/>
    </row>
    <row r="5085" spans="1:1" x14ac:dyDescent="0.25">
      <c r="A5085" s="5"/>
    </row>
    <row r="5086" spans="1:1" x14ac:dyDescent="0.25">
      <c r="A5086" s="5"/>
    </row>
    <row r="5087" spans="1:1" x14ac:dyDescent="0.25">
      <c r="A5087" s="5"/>
    </row>
    <row r="5088" spans="1:1" x14ac:dyDescent="0.25">
      <c r="A5088" s="5"/>
    </row>
    <row r="5089" spans="1:1" x14ac:dyDescent="0.25">
      <c r="A5089" s="5"/>
    </row>
    <row r="5090" spans="1:1" x14ac:dyDescent="0.25">
      <c r="A5090" s="5"/>
    </row>
    <row r="5091" spans="1:1" x14ac:dyDescent="0.25">
      <c r="A5091" s="5"/>
    </row>
    <row r="5092" spans="1:1" x14ac:dyDescent="0.25">
      <c r="A5092" s="5"/>
    </row>
    <row r="5093" spans="1:1" x14ac:dyDescent="0.25">
      <c r="A5093" s="5"/>
    </row>
    <row r="5094" spans="1:1" x14ac:dyDescent="0.25">
      <c r="A5094" s="5"/>
    </row>
    <row r="5095" spans="1:1" x14ac:dyDescent="0.25">
      <c r="A5095" s="5"/>
    </row>
    <row r="5096" spans="1:1" x14ac:dyDescent="0.25">
      <c r="A5096" s="5"/>
    </row>
    <row r="5097" spans="1:1" x14ac:dyDescent="0.25">
      <c r="A5097" s="5"/>
    </row>
    <row r="5098" spans="1:1" x14ac:dyDescent="0.25">
      <c r="A5098" s="5"/>
    </row>
    <row r="5099" spans="1:1" x14ac:dyDescent="0.25">
      <c r="A5099" s="5"/>
    </row>
    <row r="5100" spans="1:1" x14ac:dyDescent="0.25">
      <c r="A5100" s="5"/>
    </row>
    <row r="5101" spans="1:1" x14ac:dyDescent="0.25">
      <c r="A5101" s="5"/>
    </row>
    <row r="5102" spans="1:1" x14ac:dyDescent="0.25">
      <c r="A5102" s="5"/>
    </row>
    <row r="5103" spans="1:1" x14ac:dyDescent="0.25">
      <c r="A5103" s="5"/>
    </row>
    <row r="5104" spans="1:1" x14ac:dyDescent="0.25">
      <c r="A5104" s="5"/>
    </row>
    <row r="5105" spans="1:1" x14ac:dyDescent="0.25">
      <c r="A5105" s="5"/>
    </row>
    <row r="5106" spans="1:1" x14ac:dyDescent="0.25">
      <c r="A5106" s="5"/>
    </row>
    <row r="5107" spans="1:1" x14ac:dyDescent="0.25">
      <c r="A5107" s="5"/>
    </row>
    <row r="5108" spans="1:1" x14ac:dyDescent="0.25">
      <c r="A5108" s="5"/>
    </row>
    <row r="5109" spans="1:1" x14ac:dyDescent="0.25">
      <c r="A5109" s="5"/>
    </row>
    <row r="5110" spans="1:1" x14ac:dyDescent="0.25">
      <c r="A5110" s="5"/>
    </row>
    <row r="5111" spans="1:1" x14ac:dyDescent="0.25">
      <c r="A5111" s="5"/>
    </row>
    <row r="5112" spans="1:1" x14ac:dyDescent="0.25">
      <c r="A5112" s="5"/>
    </row>
    <row r="5113" spans="1:1" x14ac:dyDescent="0.25">
      <c r="A5113" s="5"/>
    </row>
    <row r="5114" spans="1:1" x14ac:dyDescent="0.25">
      <c r="A5114" s="5"/>
    </row>
    <row r="5115" spans="1:1" x14ac:dyDescent="0.25">
      <c r="A5115" s="5"/>
    </row>
    <row r="5116" spans="1:1" x14ac:dyDescent="0.25">
      <c r="A5116" s="5"/>
    </row>
    <row r="5117" spans="1:1" x14ac:dyDescent="0.25">
      <c r="A5117" s="5"/>
    </row>
    <row r="5118" spans="1:1" x14ac:dyDescent="0.25">
      <c r="A5118" s="5"/>
    </row>
    <row r="5119" spans="1:1" x14ac:dyDescent="0.25">
      <c r="A5119" s="5"/>
    </row>
    <row r="5120" spans="1:1" x14ac:dyDescent="0.25">
      <c r="A5120" s="5"/>
    </row>
    <row r="5121" spans="1:1" x14ac:dyDescent="0.25">
      <c r="A5121" s="5"/>
    </row>
    <row r="5122" spans="1:1" x14ac:dyDescent="0.25">
      <c r="A5122" s="5"/>
    </row>
    <row r="5123" spans="1:1" x14ac:dyDescent="0.25">
      <c r="A5123" s="5"/>
    </row>
    <row r="5124" spans="1:1" x14ac:dyDescent="0.25">
      <c r="A5124" s="5"/>
    </row>
    <row r="5125" spans="1:1" x14ac:dyDescent="0.25">
      <c r="A5125" s="5"/>
    </row>
    <row r="5126" spans="1:1" x14ac:dyDescent="0.25">
      <c r="A5126" s="5"/>
    </row>
    <row r="5127" spans="1:1" x14ac:dyDescent="0.25">
      <c r="A5127" s="5"/>
    </row>
    <row r="5128" spans="1:1" x14ac:dyDescent="0.25">
      <c r="A5128" s="5"/>
    </row>
    <row r="5129" spans="1:1" x14ac:dyDescent="0.25">
      <c r="A5129" s="5"/>
    </row>
    <row r="5130" spans="1:1" x14ac:dyDescent="0.25">
      <c r="A5130" s="5"/>
    </row>
    <row r="5131" spans="1:1" x14ac:dyDescent="0.25">
      <c r="A5131" s="5"/>
    </row>
    <row r="5132" spans="1:1" x14ac:dyDescent="0.25">
      <c r="A5132" s="5"/>
    </row>
    <row r="5133" spans="1:1" x14ac:dyDescent="0.25">
      <c r="A5133" s="5"/>
    </row>
    <row r="5134" spans="1:1" x14ac:dyDescent="0.25">
      <c r="A5134" s="5"/>
    </row>
    <row r="5135" spans="1:1" x14ac:dyDescent="0.25">
      <c r="A5135" s="5"/>
    </row>
    <row r="5136" spans="1:1" x14ac:dyDescent="0.25">
      <c r="A5136" s="5"/>
    </row>
    <row r="5137" spans="1:1" x14ac:dyDescent="0.25">
      <c r="A5137" s="5"/>
    </row>
    <row r="5138" spans="1:1" x14ac:dyDescent="0.25">
      <c r="A5138" s="5"/>
    </row>
    <row r="5139" spans="1:1" x14ac:dyDescent="0.25">
      <c r="A5139" s="5"/>
    </row>
    <row r="5140" spans="1:1" x14ac:dyDescent="0.25">
      <c r="A5140" s="5"/>
    </row>
    <row r="5141" spans="1:1" x14ac:dyDescent="0.25">
      <c r="A5141" s="5"/>
    </row>
    <row r="5142" spans="1:1" x14ac:dyDescent="0.25">
      <c r="A5142" s="5"/>
    </row>
    <row r="5143" spans="1:1" x14ac:dyDescent="0.25">
      <c r="A5143" s="5"/>
    </row>
    <row r="5144" spans="1:1" x14ac:dyDescent="0.25">
      <c r="A5144" s="5"/>
    </row>
    <row r="5145" spans="1:1" x14ac:dyDescent="0.25">
      <c r="A5145" s="5"/>
    </row>
    <row r="5146" spans="1:1" x14ac:dyDescent="0.25">
      <c r="A5146" s="5"/>
    </row>
    <row r="5147" spans="1:1" x14ac:dyDescent="0.25">
      <c r="A5147" s="5"/>
    </row>
    <row r="5148" spans="1:1" x14ac:dyDescent="0.25">
      <c r="A5148" s="5"/>
    </row>
    <row r="5149" spans="1:1" x14ac:dyDescent="0.25">
      <c r="A5149" s="5"/>
    </row>
    <row r="5150" spans="1:1" x14ac:dyDescent="0.25">
      <c r="A5150" s="5"/>
    </row>
    <row r="5151" spans="1:1" x14ac:dyDescent="0.25">
      <c r="A5151" s="5"/>
    </row>
    <row r="5152" spans="1:1" x14ac:dyDescent="0.25">
      <c r="A5152" s="5"/>
    </row>
    <row r="5153" spans="1:1" x14ac:dyDescent="0.25">
      <c r="A5153" s="5"/>
    </row>
    <row r="5154" spans="1:1" x14ac:dyDescent="0.25">
      <c r="A5154" s="5"/>
    </row>
    <row r="5155" spans="1:1" x14ac:dyDescent="0.25">
      <c r="A5155" s="5"/>
    </row>
    <row r="5156" spans="1:1" x14ac:dyDescent="0.25">
      <c r="A5156" s="5"/>
    </row>
    <row r="5157" spans="1:1" x14ac:dyDescent="0.25">
      <c r="A5157" s="5"/>
    </row>
    <row r="5158" spans="1:1" x14ac:dyDescent="0.25">
      <c r="A5158" s="5"/>
    </row>
    <row r="5159" spans="1:1" x14ac:dyDescent="0.25">
      <c r="A5159" s="5"/>
    </row>
    <row r="5160" spans="1:1" x14ac:dyDescent="0.25">
      <c r="A5160" s="5"/>
    </row>
    <row r="5161" spans="1:1" x14ac:dyDescent="0.25">
      <c r="A5161" s="5"/>
    </row>
    <row r="5162" spans="1:1" x14ac:dyDescent="0.25">
      <c r="A5162" s="5"/>
    </row>
    <row r="5163" spans="1:1" x14ac:dyDescent="0.25">
      <c r="A5163" s="5"/>
    </row>
    <row r="5164" spans="1:1" x14ac:dyDescent="0.25">
      <c r="A5164" s="5"/>
    </row>
    <row r="5165" spans="1:1" x14ac:dyDescent="0.25">
      <c r="A5165" s="5"/>
    </row>
    <row r="5166" spans="1:1" x14ac:dyDescent="0.25">
      <c r="A5166" s="5"/>
    </row>
    <row r="5167" spans="1:1" x14ac:dyDescent="0.25">
      <c r="A5167" s="5"/>
    </row>
    <row r="5168" spans="1:1" x14ac:dyDescent="0.25">
      <c r="A5168" s="5"/>
    </row>
    <row r="5169" spans="1:1" x14ac:dyDescent="0.25">
      <c r="A5169" s="5"/>
    </row>
    <row r="5170" spans="1:1" x14ac:dyDescent="0.25">
      <c r="A5170" s="5"/>
    </row>
    <row r="5171" spans="1:1" x14ac:dyDescent="0.25">
      <c r="A5171" s="5"/>
    </row>
    <row r="5172" spans="1:1" x14ac:dyDescent="0.25">
      <c r="A5172" s="5"/>
    </row>
    <row r="5173" spans="1:1" x14ac:dyDescent="0.25">
      <c r="A5173" s="5"/>
    </row>
    <row r="5174" spans="1:1" x14ac:dyDescent="0.25">
      <c r="A5174" s="5"/>
    </row>
    <row r="5175" spans="1:1" x14ac:dyDescent="0.25">
      <c r="A5175" s="5"/>
    </row>
    <row r="5176" spans="1:1" x14ac:dyDescent="0.25">
      <c r="A5176" s="5"/>
    </row>
    <row r="5177" spans="1:1" x14ac:dyDescent="0.25">
      <c r="A5177" s="5"/>
    </row>
    <row r="5178" spans="1:1" x14ac:dyDescent="0.25">
      <c r="A5178" s="5"/>
    </row>
    <row r="5179" spans="1:1" x14ac:dyDescent="0.25">
      <c r="A5179" s="5"/>
    </row>
    <row r="5180" spans="1:1" x14ac:dyDescent="0.25">
      <c r="A5180" s="5"/>
    </row>
    <row r="5181" spans="1:1" x14ac:dyDescent="0.25">
      <c r="A5181" s="5"/>
    </row>
    <row r="5182" spans="1:1" x14ac:dyDescent="0.25">
      <c r="A5182" s="5"/>
    </row>
    <row r="5183" spans="1:1" x14ac:dyDescent="0.25">
      <c r="A5183" s="5"/>
    </row>
    <row r="5184" spans="1:1" x14ac:dyDescent="0.25">
      <c r="A5184" s="5"/>
    </row>
    <row r="5185" spans="1:1" x14ac:dyDescent="0.25">
      <c r="A5185" s="5"/>
    </row>
    <row r="5186" spans="1:1" x14ac:dyDescent="0.25">
      <c r="A5186" s="5"/>
    </row>
    <row r="5187" spans="1:1" x14ac:dyDescent="0.25">
      <c r="A5187" s="5"/>
    </row>
    <row r="5188" spans="1:1" x14ac:dyDescent="0.25">
      <c r="A5188" s="5"/>
    </row>
    <row r="5189" spans="1:1" x14ac:dyDescent="0.25">
      <c r="A5189" s="5"/>
    </row>
    <row r="5190" spans="1:1" x14ac:dyDescent="0.25">
      <c r="A5190" s="5"/>
    </row>
    <row r="5191" spans="1:1" x14ac:dyDescent="0.25">
      <c r="A5191" s="5"/>
    </row>
    <row r="5192" spans="1:1" x14ac:dyDescent="0.25">
      <c r="A5192" s="5"/>
    </row>
    <row r="5193" spans="1:1" x14ac:dyDescent="0.25">
      <c r="A5193" s="5"/>
    </row>
    <row r="5194" spans="1:1" x14ac:dyDescent="0.25">
      <c r="A5194" s="5"/>
    </row>
    <row r="5195" spans="1:1" x14ac:dyDescent="0.25">
      <c r="A5195" s="5"/>
    </row>
    <row r="5196" spans="1:1" x14ac:dyDescent="0.25">
      <c r="A5196" s="5"/>
    </row>
    <row r="5197" spans="1:1" x14ac:dyDescent="0.25">
      <c r="A5197" s="5"/>
    </row>
    <row r="5198" spans="1:1" x14ac:dyDescent="0.25">
      <c r="A5198" s="5"/>
    </row>
    <row r="5199" spans="1:1" x14ac:dyDescent="0.25">
      <c r="A5199" s="5"/>
    </row>
    <row r="5200" spans="1:1" x14ac:dyDescent="0.25">
      <c r="A5200" s="5"/>
    </row>
    <row r="5201" spans="1:1" x14ac:dyDescent="0.25">
      <c r="A5201" s="5"/>
    </row>
    <row r="5202" spans="1:1" x14ac:dyDescent="0.25">
      <c r="A5202" s="5"/>
    </row>
    <row r="5203" spans="1:1" x14ac:dyDescent="0.25">
      <c r="A5203" s="5"/>
    </row>
    <row r="5204" spans="1:1" x14ac:dyDescent="0.25">
      <c r="A5204" s="5"/>
    </row>
    <row r="5205" spans="1:1" x14ac:dyDescent="0.25">
      <c r="A5205" s="5"/>
    </row>
    <row r="5206" spans="1:1" x14ac:dyDescent="0.25">
      <c r="A5206" s="5"/>
    </row>
    <row r="5207" spans="1:1" x14ac:dyDescent="0.25">
      <c r="A5207" s="5"/>
    </row>
    <row r="5208" spans="1:1" x14ac:dyDescent="0.25">
      <c r="A5208" s="5"/>
    </row>
    <row r="5209" spans="1:1" x14ac:dyDescent="0.25">
      <c r="A5209" s="5"/>
    </row>
    <row r="5210" spans="1:1" x14ac:dyDescent="0.25">
      <c r="A5210" s="5"/>
    </row>
    <row r="5211" spans="1:1" x14ac:dyDescent="0.25">
      <c r="A5211" s="5"/>
    </row>
    <row r="5212" spans="1:1" x14ac:dyDescent="0.25">
      <c r="A5212" s="5"/>
    </row>
    <row r="5213" spans="1:1" x14ac:dyDescent="0.25">
      <c r="A5213" s="5"/>
    </row>
    <row r="5214" spans="1:1" x14ac:dyDescent="0.25">
      <c r="A5214" s="5"/>
    </row>
    <row r="5215" spans="1:1" x14ac:dyDescent="0.25">
      <c r="A5215" s="5"/>
    </row>
    <row r="5216" spans="1:1" x14ac:dyDescent="0.25">
      <c r="A5216" s="5"/>
    </row>
    <row r="5217" spans="1:1" x14ac:dyDescent="0.25">
      <c r="A5217" s="5"/>
    </row>
    <row r="5218" spans="1:1" x14ac:dyDescent="0.25">
      <c r="A5218" s="5"/>
    </row>
    <row r="5219" spans="1:1" x14ac:dyDescent="0.25">
      <c r="A5219" s="5"/>
    </row>
    <row r="5220" spans="1:1" x14ac:dyDescent="0.25">
      <c r="A5220" s="5"/>
    </row>
    <row r="5221" spans="1:1" x14ac:dyDescent="0.25">
      <c r="A5221" s="5"/>
    </row>
    <row r="5222" spans="1:1" x14ac:dyDescent="0.25">
      <c r="A5222" s="5"/>
    </row>
    <row r="5223" spans="1:1" x14ac:dyDescent="0.25">
      <c r="A5223" s="5"/>
    </row>
    <row r="5224" spans="1:1" x14ac:dyDescent="0.25">
      <c r="A5224" s="5"/>
    </row>
    <row r="5225" spans="1:1" x14ac:dyDescent="0.25">
      <c r="A5225" s="5"/>
    </row>
    <row r="5226" spans="1:1" x14ac:dyDescent="0.25">
      <c r="A5226" s="5"/>
    </row>
    <row r="5227" spans="1:1" x14ac:dyDescent="0.25">
      <c r="A5227" s="5"/>
    </row>
    <row r="5228" spans="1:1" x14ac:dyDescent="0.25">
      <c r="A5228" s="5"/>
    </row>
    <row r="5229" spans="1:1" x14ac:dyDescent="0.25">
      <c r="A5229" s="5"/>
    </row>
    <row r="5230" spans="1:1" x14ac:dyDescent="0.25">
      <c r="A5230" s="5"/>
    </row>
    <row r="5231" spans="1:1" x14ac:dyDescent="0.25">
      <c r="A5231" s="5"/>
    </row>
    <row r="5232" spans="1:1" x14ac:dyDescent="0.25">
      <c r="A5232" s="5"/>
    </row>
    <row r="5233" spans="1:1" x14ac:dyDescent="0.25">
      <c r="A5233" s="5"/>
    </row>
    <row r="5234" spans="1:1" x14ac:dyDescent="0.25">
      <c r="A5234" s="5"/>
    </row>
    <row r="5235" spans="1:1" x14ac:dyDescent="0.25">
      <c r="A5235" s="5"/>
    </row>
    <row r="5236" spans="1:1" x14ac:dyDescent="0.25">
      <c r="A5236" s="5"/>
    </row>
    <row r="5237" spans="1:1" x14ac:dyDescent="0.25">
      <c r="A5237" s="5"/>
    </row>
    <row r="5238" spans="1:1" x14ac:dyDescent="0.25">
      <c r="A5238" s="5"/>
    </row>
    <row r="5239" spans="1:1" x14ac:dyDescent="0.25">
      <c r="A5239" s="5"/>
    </row>
    <row r="5240" spans="1:1" x14ac:dyDescent="0.25">
      <c r="A5240" s="5"/>
    </row>
    <row r="5241" spans="1:1" x14ac:dyDescent="0.25">
      <c r="A5241" s="5"/>
    </row>
    <row r="5242" spans="1:1" x14ac:dyDescent="0.25">
      <c r="A5242" s="5"/>
    </row>
    <row r="5243" spans="1:1" x14ac:dyDescent="0.25">
      <c r="A5243" s="5"/>
    </row>
    <row r="5244" spans="1:1" x14ac:dyDescent="0.25">
      <c r="A5244" s="5"/>
    </row>
    <row r="5245" spans="1:1" x14ac:dyDescent="0.25">
      <c r="A5245" s="5"/>
    </row>
    <row r="5246" spans="1:1" x14ac:dyDescent="0.25">
      <c r="A5246" s="5"/>
    </row>
    <row r="5247" spans="1:1" x14ac:dyDescent="0.25">
      <c r="A5247" s="5"/>
    </row>
    <row r="5248" spans="1:1" x14ac:dyDescent="0.25">
      <c r="A5248" s="5"/>
    </row>
    <row r="5249" spans="1:1" x14ac:dyDescent="0.25">
      <c r="A5249" s="5"/>
    </row>
    <row r="5250" spans="1:1" x14ac:dyDescent="0.25">
      <c r="A5250" s="5"/>
    </row>
    <row r="5251" spans="1:1" x14ac:dyDescent="0.25">
      <c r="A5251" s="5"/>
    </row>
    <row r="5252" spans="1:1" x14ac:dyDescent="0.25">
      <c r="A5252" s="5"/>
    </row>
    <row r="5253" spans="1:1" x14ac:dyDescent="0.25">
      <c r="A5253" s="5"/>
    </row>
    <row r="5254" spans="1:1" x14ac:dyDescent="0.25">
      <c r="A5254" s="5"/>
    </row>
    <row r="5255" spans="1:1" x14ac:dyDescent="0.25">
      <c r="A5255" s="5"/>
    </row>
    <row r="5256" spans="1:1" x14ac:dyDescent="0.25">
      <c r="A5256" s="5"/>
    </row>
    <row r="5257" spans="1:1" x14ac:dyDescent="0.25">
      <c r="A5257" s="5"/>
    </row>
    <row r="5258" spans="1:1" x14ac:dyDescent="0.25">
      <c r="A5258" s="5"/>
    </row>
    <row r="5259" spans="1:1" x14ac:dyDescent="0.25">
      <c r="A5259" s="5"/>
    </row>
    <row r="5260" spans="1:1" x14ac:dyDescent="0.25">
      <c r="A5260" s="5"/>
    </row>
    <row r="5261" spans="1:1" x14ac:dyDescent="0.25">
      <c r="A5261" s="5"/>
    </row>
    <row r="5262" spans="1:1" x14ac:dyDescent="0.25">
      <c r="A5262" s="5"/>
    </row>
    <row r="5263" spans="1:1" x14ac:dyDescent="0.25">
      <c r="A5263" s="5"/>
    </row>
    <row r="5264" spans="1:1" x14ac:dyDescent="0.25">
      <c r="A5264" s="5"/>
    </row>
    <row r="5265" spans="1:1" x14ac:dyDescent="0.25">
      <c r="A5265" s="5"/>
    </row>
    <row r="5266" spans="1:1" x14ac:dyDescent="0.25">
      <c r="A5266" s="5"/>
    </row>
    <row r="5267" spans="1:1" x14ac:dyDescent="0.25">
      <c r="A5267" s="5"/>
    </row>
    <row r="5268" spans="1:1" x14ac:dyDescent="0.25">
      <c r="A5268" s="5"/>
    </row>
    <row r="5269" spans="1:1" x14ac:dyDescent="0.25">
      <c r="A5269" s="5"/>
    </row>
    <row r="5270" spans="1:1" x14ac:dyDescent="0.25">
      <c r="A5270" s="5"/>
    </row>
    <row r="5271" spans="1:1" x14ac:dyDescent="0.25">
      <c r="A5271" s="5"/>
    </row>
    <row r="5272" spans="1:1" x14ac:dyDescent="0.25">
      <c r="A5272" s="5"/>
    </row>
    <row r="5273" spans="1:1" x14ac:dyDescent="0.25">
      <c r="A5273" s="5"/>
    </row>
    <row r="5274" spans="1:1" x14ac:dyDescent="0.25">
      <c r="A5274" s="5"/>
    </row>
    <row r="5275" spans="1:1" x14ac:dyDescent="0.25">
      <c r="A5275" s="5"/>
    </row>
    <row r="5276" spans="1:1" x14ac:dyDescent="0.25">
      <c r="A5276" s="5"/>
    </row>
    <row r="5277" spans="1:1" x14ac:dyDescent="0.25">
      <c r="A5277" s="5"/>
    </row>
    <row r="5278" spans="1:1" x14ac:dyDescent="0.25">
      <c r="A5278" s="5"/>
    </row>
    <row r="5279" spans="1:1" x14ac:dyDescent="0.25">
      <c r="A5279" s="5"/>
    </row>
    <row r="5280" spans="1:1" x14ac:dyDescent="0.25">
      <c r="A5280" s="5"/>
    </row>
    <row r="5281" spans="1:1" x14ac:dyDescent="0.25">
      <c r="A5281" s="5"/>
    </row>
    <row r="5282" spans="1:1" x14ac:dyDescent="0.25">
      <c r="A5282" s="5"/>
    </row>
    <row r="5283" spans="1:1" x14ac:dyDescent="0.25">
      <c r="A5283" s="5"/>
    </row>
    <row r="5284" spans="1:1" x14ac:dyDescent="0.25">
      <c r="A5284" s="5"/>
    </row>
    <row r="5285" spans="1:1" x14ac:dyDescent="0.25">
      <c r="A5285" s="5"/>
    </row>
    <row r="5286" spans="1:1" x14ac:dyDescent="0.25">
      <c r="A5286" s="5"/>
    </row>
    <row r="5287" spans="1:1" x14ac:dyDescent="0.25">
      <c r="A5287" s="5"/>
    </row>
    <row r="5288" spans="1:1" x14ac:dyDescent="0.25">
      <c r="A5288" s="5"/>
    </row>
    <row r="5289" spans="1:1" x14ac:dyDescent="0.25">
      <c r="A5289" s="5"/>
    </row>
    <row r="5290" spans="1:1" x14ac:dyDescent="0.25">
      <c r="A5290" s="5"/>
    </row>
    <row r="5291" spans="1:1" x14ac:dyDescent="0.25">
      <c r="A5291" s="5"/>
    </row>
    <row r="5292" spans="1:1" x14ac:dyDescent="0.25">
      <c r="A5292" s="5"/>
    </row>
    <row r="5293" spans="1:1" x14ac:dyDescent="0.25">
      <c r="A5293" s="5"/>
    </row>
    <row r="5294" spans="1:1" x14ac:dyDescent="0.25">
      <c r="A5294" s="5"/>
    </row>
    <row r="5295" spans="1:1" x14ac:dyDescent="0.25">
      <c r="A5295" s="5"/>
    </row>
    <row r="5296" spans="1:1" x14ac:dyDescent="0.25">
      <c r="A5296" s="5"/>
    </row>
    <row r="5297" spans="1:1" x14ac:dyDescent="0.25">
      <c r="A5297" s="5"/>
    </row>
    <row r="5298" spans="1:1" x14ac:dyDescent="0.25">
      <c r="A5298" s="5"/>
    </row>
    <row r="5299" spans="1:1" x14ac:dyDescent="0.25">
      <c r="A5299" s="5"/>
    </row>
    <row r="5300" spans="1:1" x14ac:dyDescent="0.25">
      <c r="A5300" s="5"/>
    </row>
    <row r="5301" spans="1:1" x14ac:dyDescent="0.25">
      <c r="A5301" s="5"/>
    </row>
    <row r="5302" spans="1:1" x14ac:dyDescent="0.25">
      <c r="A5302" s="5"/>
    </row>
    <row r="5303" spans="1:1" x14ac:dyDescent="0.25">
      <c r="A5303" s="5"/>
    </row>
    <row r="5304" spans="1:1" x14ac:dyDescent="0.25">
      <c r="A5304" s="5"/>
    </row>
    <row r="5305" spans="1:1" x14ac:dyDescent="0.25">
      <c r="A5305" s="5"/>
    </row>
    <row r="5306" spans="1:1" x14ac:dyDescent="0.25">
      <c r="A5306" s="5"/>
    </row>
    <row r="5307" spans="1:1" x14ac:dyDescent="0.25">
      <c r="A5307" s="5"/>
    </row>
    <row r="5308" spans="1:1" x14ac:dyDescent="0.25">
      <c r="A5308" s="5"/>
    </row>
    <row r="5309" spans="1:1" x14ac:dyDescent="0.25">
      <c r="A5309" s="5"/>
    </row>
    <row r="5310" spans="1:1" x14ac:dyDescent="0.25">
      <c r="A5310" s="5"/>
    </row>
    <row r="5311" spans="1:1" x14ac:dyDescent="0.25">
      <c r="A5311" s="5"/>
    </row>
    <row r="5312" spans="1:1" x14ac:dyDescent="0.25">
      <c r="A5312" s="5"/>
    </row>
    <row r="5313" spans="1:1" x14ac:dyDescent="0.25">
      <c r="A5313" s="5"/>
    </row>
    <row r="5314" spans="1:1" x14ac:dyDescent="0.25">
      <c r="A5314" s="5"/>
    </row>
    <row r="5315" spans="1:1" x14ac:dyDescent="0.25">
      <c r="A5315" s="5"/>
    </row>
    <row r="5316" spans="1:1" x14ac:dyDescent="0.25">
      <c r="A5316" s="5"/>
    </row>
    <row r="5317" spans="1:1" x14ac:dyDescent="0.25">
      <c r="A5317" s="5"/>
    </row>
    <row r="5318" spans="1:1" x14ac:dyDescent="0.25">
      <c r="A5318" s="5"/>
    </row>
    <row r="5319" spans="1:1" x14ac:dyDescent="0.25">
      <c r="A5319" s="5"/>
    </row>
    <row r="5320" spans="1:1" x14ac:dyDescent="0.25">
      <c r="A5320" s="5"/>
    </row>
    <row r="5321" spans="1:1" x14ac:dyDescent="0.25">
      <c r="A5321" s="5"/>
    </row>
    <row r="5322" spans="1:1" x14ac:dyDescent="0.25">
      <c r="A5322" s="5"/>
    </row>
    <row r="5323" spans="1:1" x14ac:dyDescent="0.25">
      <c r="A5323" s="5"/>
    </row>
    <row r="5324" spans="1:1" x14ac:dyDescent="0.25">
      <c r="A5324" s="5"/>
    </row>
    <row r="5325" spans="1:1" x14ac:dyDescent="0.25">
      <c r="A5325" s="5"/>
    </row>
    <row r="5326" spans="1:1" x14ac:dyDescent="0.25">
      <c r="A5326" s="5"/>
    </row>
    <row r="5327" spans="1:1" x14ac:dyDescent="0.25">
      <c r="A5327" s="5"/>
    </row>
    <row r="5328" spans="1:1" x14ac:dyDescent="0.25">
      <c r="A5328" s="5"/>
    </row>
    <row r="5329" spans="1:1" x14ac:dyDescent="0.25">
      <c r="A5329" s="5"/>
    </row>
    <row r="5330" spans="1:1" x14ac:dyDescent="0.25">
      <c r="A5330" s="5"/>
    </row>
    <row r="5331" spans="1:1" x14ac:dyDescent="0.25">
      <c r="A5331" s="5"/>
    </row>
    <row r="5332" spans="1:1" x14ac:dyDescent="0.25">
      <c r="A5332" s="5"/>
    </row>
    <row r="5333" spans="1:1" x14ac:dyDescent="0.25">
      <c r="A5333" s="5"/>
    </row>
    <row r="5334" spans="1:1" x14ac:dyDescent="0.25">
      <c r="A5334" s="5"/>
    </row>
    <row r="5335" spans="1:1" x14ac:dyDescent="0.25">
      <c r="A5335" s="5"/>
    </row>
    <row r="5336" spans="1:1" x14ac:dyDescent="0.25">
      <c r="A5336" s="5"/>
    </row>
    <row r="5337" spans="1:1" x14ac:dyDescent="0.25">
      <c r="A5337" s="5"/>
    </row>
    <row r="5338" spans="1:1" x14ac:dyDescent="0.25">
      <c r="A5338" s="5"/>
    </row>
    <row r="5339" spans="1:1" x14ac:dyDescent="0.25">
      <c r="A5339" s="5"/>
    </row>
    <row r="5340" spans="1:1" x14ac:dyDescent="0.25">
      <c r="A5340" s="5"/>
    </row>
    <row r="5341" spans="1:1" x14ac:dyDescent="0.25">
      <c r="A5341" s="5"/>
    </row>
    <row r="5342" spans="1:1" x14ac:dyDescent="0.25">
      <c r="A5342" s="5"/>
    </row>
    <row r="5343" spans="1:1" x14ac:dyDescent="0.25">
      <c r="A5343" s="5"/>
    </row>
    <row r="5344" spans="1:1" x14ac:dyDescent="0.25">
      <c r="A5344" s="5"/>
    </row>
    <row r="5345" spans="1:1" x14ac:dyDescent="0.25">
      <c r="A5345" s="5"/>
    </row>
    <row r="5346" spans="1:1" x14ac:dyDescent="0.25">
      <c r="A5346" s="5"/>
    </row>
    <row r="5347" spans="1:1" x14ac:dyDescent="0.25">
      <c r="A5347" s="5"/>
    </row>
    <row r="5348" spans="1:1" x14ac:dyDescent="0.25">
      <c r="A5348" s="5"/>
    </row>
    <row r="5349" spans="1:1" x14ac:dyDescent="0.25">
      <c r="A5349" s="5"/>
    </row>
    <row r="5350" spans="1:1" x14ac:dyDescent="0.25">
      <c r="A5350" s="5"/>
    </row>
    <row r="5351" spans="1:1" x14ac:dyDescent="0.25">
      <c r="A5351" s="5"/>
    </row>
    <row r="5352" spans="1:1" x14ac:dyDescent="0.25">
      <c r="A5352" s="5"/>
    </row>
    <row r="5353" spans="1:1" x14ac:dyDescent="0.25">
      <c r="A5353" s="5"/>
    </row>
    <row r="5354" spans="1:1" x14ac:dyDescent="0.25">
      <c r="A5354" s="5"/>
    </row>
    <row r="5355" spans="1:1" x14ac:dyDescent="0.25">
      <c r="A5355" s="5"/>
    </row>
    <row r="5356" spans="1:1" x14ac:dyDescent="0.25">
      <c r="A5356" s="5"/>
    </row>
    <row r="5357" spans="1:1" x14ac:dyDescent="0.25">
      <c r="A5357" s="5"/>
    </row>
    <row r="5358" spans="1:1" x14ac:dyDescent="0.25">
      <c r="A5358" s="5"/>
    </row>
    <row r="5359" spans="1:1" x14ac:dyDescent="0.25">
      <c r="A5359" s="5"/>
    </row>
    <row r="5360" spans="1:1" x14ac:dyDescent="0.25">
      <c r="A5360" s="5"/>
    </row>
    <row r="5361" spans="1:1" x14ac:dyDescent="0.25">
      <c r="A5361" s="5"/>
    </row>
    <row r="5362" spans="1:1" x14ac:dyDescent="0.25">
      <c r="A5362" s="5"/>
    </row>
    <row r="5363" spans="1:1" x14ac:dyDescent="0.25">
      <c r="A5363" s="5"/>
    </row>
    <row r="5364" spans="1:1" x14ac:dyDescent="0.25">
      <c r="A5364" s="5"/>
    </row>
    <row r="5365" spans="1:1" x14ac:dyDescent="0.25">
      <c r="A5365" s="5"/>
    </row>
    <row r="5366" spans="1:1" x14ac:dyDescent="0.25">
      <c r="A5366" s="5"/>
    </row>
    <row r="5367" spans="1:1" x14ac:dyDescent="0.25">
      <c r="A5367" s="5"/>
    </row>
    <row r="5368" spans="1:1" x14ac:dyDescent="0.25">
      <c r="A5368" s="5"/>
    </row>
    <row r="5369" spans="1:1" x14ac:dyDescent="0.25">
      <c r="A5369" s="5"/>
    </row>
    <row r="5370" spans="1:1" x14ac:dyDescent="0.25">
      <c r="A5370" s="5"/>
    </row>
    <row r="5371" spans="1:1" x14ac:dyDescent="0.25">
      <c r="A5371" s="5"/>
    </row>
    <row r="5372" spans="1:1" x14ac:dyDescent="0.25">
      <c r="A5372" s="5"/>
    </row>
    <row r="5373" spans="1:1" x14ac:dyDescent="0.25">
      <c r="A5373" s="5"/>
    </row>
    <row r="5374" spans="1:1" x14ac:dyDescent="0.25">
      <c r="A5374" s="5"/>
    </row>
    <row r="5375" spans="1:1" x14ac:dyDescent="0.25">
      <c r="A5375" s="5"/>
    </row>
    <row r="5376" spans="1:1" x14ac:dyDescent="0.25">
      <c r="A5376" s="5"/>
    </row>
    <row r="5377" spans="1:1" x14ac:dyDescent="0.25">
      <c r="A5377" s="5"/>
    </row>
    <row r="5378" spans="1:1" x14ac:dyDescent="0.25">
      <c r="A5378" s="5"/>
    </row>
    <row r="5379" spans="1:1" x14ac:dyDescent="0.25">
      <c r="A5379" s="5"/>
    </row>
    <row r="5380" spans="1:1" x14ac:dyDescent="0.25">
      <c r="A5380" s="5"/>
    </row>
    <row r="5381" spans="1:1" x14ac:dyDescent="0.25">
      <c r="A5381" s="5"/>
    </row>
    <row r="5382" spans="1:1" x14ac:dyDescent="0.25">
      <c r="A5382" s="5"/>
    </row>
    <row r="5383" spans="1:1" x14ac:dyDescent="0.25">
      <c r="A5383" s="5"/>
    </row>
    <row r="5384" spans="1:1" x14ac:dyDescent="0.25">
      <c r="A5384" s="5"/>
    </row>
    <row r="5385" spans="1:1" x14ac:dyDescent="0.25">
      <c r="A5385" s="5"/>
    </row>
    <row r="5386" spans="1:1" x14ac:dyDescent="0.25">
      <c r="A5386" s="5"/>
    </row>
    <row r="5387" spans="1:1" x14ac:dyDescent="0.25">
      <c r="A5387" s="5"/>
    </row>
    <row r="5388" spans="1:1" x14ac:dyDescent="0.25">
      <c r="A5388" s="5"/>
    </row>
    <row r="5389" spans="1:1" x14ac:dyDescent="0.25">
      <c r="A5389" s="5"/>
    </row>
    <row r="5390" spans="1:1" x14ac:dyDescent="0.25">
      <c r="A5390" s="5"/>
    </row>
    <row r="5391" spans="1:1" x14ac:dyDescent="0.25">
      <c r="A5391" s="5"/>
    </row>
    <row r="5392" spans="1:1" x14ac:dyDescent="0.25">
      <c r="A5392" s="5"/>
    </row>
    <row r="5393" spans="1:1" x14ac:dyDescent="0.25">
      <c r="A5393" s="5"/>
    </row>
    <row r="5394" spans="1:1" x14ac:dyDescent="0.25">
      <c r="A5394" s="5"/>
    </row>
    <row r="5395" spans="1:1" x14ac:dyDescent="0.25">
      <c r="A5395" s="5"/>
    </row>
    <row r="5396" spans="1:1" x14ac:dyDescent="0.25">
      <c r="A5396" s="5"/>
    </row>
    <row r="5397" spans="1:1" x14ac:dyDescent="0.25">
      <c r="A5397" s="5"/>
    </row>
    <row r="5398" spans="1:1" x14ac:dyDescent="0.25">
      <c r="A5398" s="5"/>
    </row>
    <row r="5399" spans="1:1" x14ac:dyDescent="0.25">
      <c r="A5399" s="5"/>
    </row>
    <row r="5400" spans="1:1" x14ac:dyDescent="0.25">
      <c r="A5400" s="5"/>
    </row>
    <row r="5401" spans="1:1" x14ac:dyDescent="0.25">
      <c r="A5401" s="5"/>
    </row>
    <row r="5402" spans="1:1" x14ac:dyDescent="0.25">
      <c r="A5402" s="5"/>
    </row>
    <row r="5403" spans="1:1" x14ac:dyDescent="0.25">
      <c r="A5403" s="5"/>
    </row>
    <row r="5404" spans="1:1" x14ac:dyDescent="0.25">
      <c r="A5404" s="5"/>
    </row>
    <row r="5405" spans="1:1" x14ac:dyDescent="0.25">
      <c r="A5405" s="5"/>
    </row>
    <row r="5406" spans="1:1" x14ac:dyDescent="0.25">
      <c r="A5406" s="5"/>
    </row>
    <row r="5407" spans="1:1" x14ac:dyDescent="0.25">
      <c r="A5407" s="5"/>
    </row>
    <row r="5408" spans="1:1" x14ac:dyDescent="0.25">
      <c r="A5408" s="5"/>
    </row>
    <row r="5409" spans="1:1" x14ac:dyDescent="0.25">
      <c r="A5409" s="5"/>
    </row>
    <row r="5410" spans="1:1" x14ac:dyDescent="0.25">
      <c r="A5410" s="5"/>
    </row>
    <row r="5411" spans="1:1" x14ac:dyDescent="0.25">
      <c r="A5411" s="5"/>
    </row>
    <row r="5412" spans="1:1" x14ac:dyDescent="0.25">
      <c r="A5412" s="5"/>
    </row>
    <row r="5413" spans="1:1" x14ac:dyDescent="0.25">
      <c r="A5413" s="5"/>
    </row>
    <row r="5414" spans="1:1" x14ac:dyDescent="0.25">
      <c r="A5414" s="5"/>
    </row>
    <row r="5415" spans="1:1" x14ac:dyDescent="0.25">
      <c r="A5415" s="5"/>
    </row>
    <row r="5416" spans="1:1" x14ac:dyDescent="0.25">
      <c r="A5416" s="5"/>
    </row>
    <row r="5417" spans="1:1" x14ac:dyDescent="0.25">
      <c r="A5417" s="5"/>
    </row>
    <row r="5418" spans="1:1" x14ac:dyDescent="0.25">
      <c r="A5418" s="5"/>
    </row>
    <row r="5419" spans="1:1" x14ac:dyDescent="0.25">
      <c r="A5419" s="5"/>
    </row>
    <row r="5420" spans="1:1" x14ac:dyDescent="0.25">
      <c r="A5420" s="5"/>
    </row>
    <row r="5421" spans="1:1" x14ac:dyDescent="0.25">
      <c r="A5421" s="5"/>
    </row>
    <row r="5422" spans="1:1" x14ac:dyDescent="0.25">
      <c r="A5422" s="5"/>
    </row>
    <row r="5423" spans="1:1" x14ac:dyDescent="0.25">
      <c r="A5423" s="5"/>
    </row>
    <row r="5424" spans="1:1" x14ac:dyDescent="0.25">
      <c r="A5424" s="5"/>
    </row>
    <row r="5425" spans="1:1" x14ac:dyDescent="0.25">
      <c r="A5425" s="5"/>
    </row>
    <row r="5426" spans="1:1" x14ac:dyDescent="0.25">
      <c r="A5426" s="5"/>
    </row>
    <row r="5427" spans="1:1" x14ac:dyDescent="0.25">
      <c r="A5427" s="5"/>
    </row>
    <row r="5428" spans="1:1" x14ac:dyDescent="0.25">
      <c r="A5428" s="5"/>
    </row>
    <row r="5429" spans="1:1" x14ac:dyDescent="0.25">
      <c r="A5429" s="5"/>
    </row>
    <row r="5430" spans="1:1" x14ac:dyDescent="0.25">
      <c r="A5430" s="5"/>
    </row>
    <row r="5431" spans="1:1" x14ac:dyDescent="0.25">
      <c r="A5431" s="5"/>
    </row>
    <row r="5432" spans="1:1" x14ac:dyDescent="0.25">
      <c r="A5432" s="5"/>
    </row>
    <row r="5433" spans="1:1" x14ac:dyDescent="0.25">
      <c r="A5433" s="5"/>
    </row>
    <row r="5434" spans="1:1" x14ac:dyDescent="0.25">
      <c r="A5434" s="5"/>
    </row>
    <row r="5435" spans="1:1" x14ac:dyDescent="0.25">
      <c r="A5435" s="5"/>
    </row>
    <row r="5436" spans="1:1" x14ac:dyDescent="0.25">
      <c r="A5436" s="5"/>
    </row>
    <row r="5437" spans="1:1" x14ac:dyDescent="0.25">
      <c r="A5437" s="5"/>
    </row>
    <row r="5438" spans="1:1" x14ac:dyDescent="0.25">
      <c r="A5438" s="5"/>
    </row>
    <row r="5439" spans="1:1" x14ac:dyDescent="0.25">
      <c r="A5439" s="5"/>
    </row>
    <row r="5440" spans="1:1" x14ac:dyDescent="0.25">
      <c r="A5440" s="5"/>
    </row>
    <row r="5441" spans="1:1" x14ac:dyDescent="0.25">
      <c r="A5441" s="5"/>
    </row>
    <row r="5442" spans="1:1" x14ac:dyDescent="0.25">
      <c r="A5442" s="5"/>
    </row>
    <row r="5443" spans="1:1" x14ac:dyDescent="0.25">
      <c r="A5443" s="5"/>
    </row>
    <row r="5444" spans="1:1" x14ac:dyDescent="0.25">
      <c r="A5444" s="5"/>
    </row>
    <row r="5445" spans="1:1" x14ac:dyDescent="0.25">
      <c r="A5445" s="5"/>
    </row>
    <row r="5446" spans="1:1" x14ac:dyDescent="0.25">
      <c r="A5446" s="5"/>
    </row>
    <row r="5447" spans="1:1" x14ac:dyDescent="0.25">
      <c r="A5447" s="5"/>
    </row>
    <row r="5448" spans="1:1" x14ac:dyDescent="0.25">
      <c r="A5448" s="5"/>
    </row>
    <row r="5449" spans="1:1" x14ac:dyDescent="0.25">
      <c r="A5449" s="5"/>
    </row>
    <row r="5450" spans="1:1" x14ac:dyDescent="0.25">
      <c r="A5450" s="5"/>
    </row>
    <row r="5451" spans="1:1" x14ac:dyDescent="0.25">
      <c r="A5451" s="5"/>
    </row>
    <row r="5452" spans="1:1" x14ac:dyDescent="0.25">
      <c r="A5452" s="5"/>
    </row>
    <row r="5453" spans="1:1" x14ac:dyDescent="0.25">
      <c r="A5453" s="5"/>
    </row>
    <row r="5454" spans="1:1" x14ac:dyDescent="0.25">
      <c r="A5454" s="5"/>
    </row>
    <row r="5455" spans="1:1" x14ac:dyDescent="0.25">
      <c r="A5455" s="5"/>
    </row>
    <row r="5456" spans="1:1" x14ac:dyDescent="0.25">
      <c r="A5456" s="5"/>
    </row>
    <row r="5457" spans="1:1" x14ac:dyDescent="0.25">
      <c r="A5457" s="5"/>
    </row>
    <row r="5458" spans="1:1" x14ac:dyDescent="0.25">
      <c r="A5458" s="5"/>
    </row>
    <row r="5459" spans="1:1" x14ac:dyDescent="0.25">
      <c r="A5459" s="5"/>
    </row>
    <row r="5460" spans="1:1" x14ac:dyDescent="0.25">
      <c r="A5460" s="5"/>
    </row>
    <row r="5461" spans="1:1" x14ac:dyDescent="0.25">
      <c r="A5461" s="5"/>
    </row>
    <row r="5462" spans="1:1" x14ac:dyDescent="0.25">
      <c r="A5462" s="5"/>
    </row>
    <row r="5463" spans="1:1" x14ac:dyDescent="0.25">
      <c r="A5463" s="5"/>
    </row>
    <row r="5464" spans="1:1" x14ac:dyDescent="0.25">
      <c r="A5464" s="5"/>
    </row>
    <row r="5465" spans="1:1" x14ac:dyDescent="0.25">
      <c r="A5465" s="5"/>
    </row>
    <row r="5466" spans="1:1" x14ac:dyDescent="0.25">
      <c r="A5466" s="5"/>
    </row>
    <row r="5467" spans="1:1" x14ac:dyDescent="0.25">
      <c r="A5467" s="5"/>
    </row>
    <row r="5468" spans="1:1" x14ac:dyDescent="0.25">
      <c r="A5468" s="5"/>
    </row>
    <row r="5469" spans="1:1" x14ac:dyDescent="0.25">
      <c r="A5469" s="5"/>
    </row>
    <row r="5470" spans="1:1" x14ac:dyDescent="0.25">
      <c r="A5470" s="5"/>
    </row>
    <row r="5471" spans="1:1" x14ac:dyDescent="0.25">
      <c r="A5471" s="5"/>
    </row>
    <row r="5472" spans="1:1" x14ac:dyDescent="0.25">
      <c r="A5472" s="5"/>
    </row>
    <row r="5473" spans="1:1" x14ac:dyDescent="0.25">
      <c r="A5473" s="5"/>
    </row>
    <row r="5474" spans="1:1" x14ac:dyDescent="0.25">
      <c r="A5474" s="5"/>
    </row>
    <row r="5475" spans="1:1" x14ac:dyDescent="0.25">
      <c r="A5475" s="5"/>
    </row>
    <row r="5476" spans="1:1" x14ac:dyDescent="0.25">
      <c r="A5476" s="5"/>
    </row>
    <row r="5477" spans="1:1" x14ac:dyDescent="0.25">
      <c r="A5477" s="5"/>
    </row>
    <row r="5478" spans="1:1" x14ac:dyDescent="0.25">
      <c r="A5478" s="5"/>
    </row>
    <row r="5479" spans="1:1" x14ac:dyDescent="0.25">
      <c r="A5479" s="5"/>
    </row>
    <row r="5480" spans="1:1" x14ac:dyDescent="0.25">
      <c r="A5480" s="5"/>
    </row>
    <row r="5481" spans="1:1" x14ac:dyDescent="0.25">
      <c r="A5481" s="5"/>
    </row>
    <row r="5482" spans="1:1" x14ac:dyDescent="0.25">
      <c r="A5482" s="5"/>
    </row>
    <row r="5483" spans="1:1" x14ac:dyDescent="0.25">
      <c r="A5483" s="5"/>
    </row>
    <row r="5484" spans="1:1" x14ac:dyDescent="0.25">
      <c r="A5484" s="5"/>
    </row>
    <row r="5485" spans="1:1" x14ac:dyDescent="0.25">
      <c r="A5485" s="5"/>
    </row>
    <row r="5486" spans="1:1" x14ac:dyDescent="0.25">
      <c r="A5486" s="5"/>
    </row>
    <row r="5487" spans="1:1" x14ac:dyDescent="0.25">
      <c r="A5487" s="5"/>
    </row>
    <row r="5488" spans="1:1" x14ac:dyDescent="0.25">
      <c r="A5488" s="5"/>
    </row>
    <row r="5489" spans="1:1" x14ac:dyDescent="0.25">
      <c r="A5489" s="5"/>
    </row>
    <row r="5490" spans="1:1" x14ac:dyDescent="0.25">
      <c r="A5490" s="5"/>
    </row>
    <row r="5491" spans="1:1" x14ac:dyDescent="0.25">
      <c r="A5491" s="5"/>
    </row>
    <row r="5492" spans="1:1" x14ac:dyDescent="0.25">
      <c r="A5492" s="5"/>
    </row>
    <row r="5493" spans="1:1" x14ac:dyDescent="0.25">
      <c r="A5493" s="5"/>
    </row>
    <row r="5494" spans="1:1" x14ac:dyDescent="0.25">
      <c r="A5494" s="5"/>
    </row>
    <row r="5495" spans="1:1" x14ac:dyDescent="0.25">
      <c r="A5495" s="5"/>
    </row>
    <row r="5496" spans="1:1" x14ac:dyDescent="0.25">
      <c r="A5496" s="5"/>
    </row>
    <row r="5497" spans="1:1" x14ac:dyDescent="0.25">
      <c r="A5497" s="5"/>
    </row>
    <row r="5498" spans="1:1" x14ac:dyDescent="0.25">
      <c r="A5498" s="5"/>
    </row>
    <row r="5499" spans="1:1" x14ac:dyDescent="0.25">
      <c r="A5499" s="5"/>
    </row>
    <row r="5500" spans="1:1" x14ac:dyDescent="0.25">
      <c r="A5500" s="5"/>
    </row>
    <row r="5501" spans="1:1" x14ac:dyDescent="0.25">
      <c r="A5501" s="5"/>
    </row>
    <row r="5502" spans="1:1" x14ac:dyDescent="0.25">
      <c r="A5502" s="5"/>
    </row>
    <row r="5503" spans="1:1" x14ac:dyDescent="0.25">
      <c r="A5503" s="5"/>
    </row>
    <row r="5504" spans="1:1" x14ac:dyDescent="0.25">
      <c r="A5504" s="5"/>
    </row>
    <row r="5505" spans="1:1" x14ac:dyDescent="0.25">
      <c r="A5505" s="5"/>
    </row>
    <row r="5506" spans="1:1" x14ac:dyDescent="0.25">
      <c r="A5506" s="5"/>
    </row>
    <row r="5507" spans="1:1" x14ac:dyDescent="0.25">
      <c r="A5507" s="5"/>
    </row>
    <row r="5508" spans="1:1" x14ac:dyDescent="0.25">
      <c r="A5508" s="5"/>
    </row>
    <row r="5509" spans="1:1" x14ac:dyDescent="0.25">
      <c r="A5509" s="5"/>
    </row>
    <row r="5510" spans="1:1" x14ac:dyDescent="0.25">
      <c r="A5510" s="5"/>
    </row>
    <row r="5511" spans="1:1" x14ac:dyDescent="0.25">
      <c r="A5511" s="5"/>
    </row>
    <row r="5512" spans="1:1" x14ac:dyDescent="0.25">
      <c r="A5512" s="5"/>
    </row>
    <row r="5513" spans="1:1" x14ac:dyDescent="0.25">
      <c r="A5513" s="5"/>
    </row>
    <row r="5514" spans="1:1" x14ac:dyDescent="0.25">
      <c r="A5514" s="5"/>
    </row>
    <row r="5515" spans="1:1" x14ac:dyDescent="0.25">
      <c r="A5515" s="5"/>
    </row>
    <row r="5516" spans="1:1" x14ac:dyDescent="0.25">
      <c r="A5516" s="5"/>
    </row>
    <row r="5517" spans="1:1" x14ac:dyDescent="0.25">
      <c r="A5517" s="5"/>
    </row>
    <row r="5518" spans="1:1" x14ac:dyDescent="0.25">
      <c r="A5518" s="5"/>
    </row>
    <row r="5519" spans="1:1" x14ac:dyDescent="0.25">
      <c r="A5519" s="5"/>
    </row>
    <row r="5520" spans="1:1" x14ac:dyDescent="0.25">
      <c r="A5520" s="5"/>
    </row>
    <row r="5521" spans="1:1" x14ac:dyDescent="0.25">
      <c r="A5521" s="5"/>
    </row>
    <row r="5522" spans="1:1" x14ac:dyDescent="0.25">
      <c r="A5522" s="5"/>
    </row>
    <row r="5523" spans="1:1" x14ac:dyDescent="0.25">
      <c r="A5523" s="5"/>
    </row>
    <row r="5524" spans="1:1" x14ac:dyDescent="0.25">
      <c r="A5524" s="5"/>
    </row>
    <row r="5525" spans="1:1" x14ac:dyDescent="0.25">
      <c r="A5525" s="5"/>
    </row>
    <row r="5526" spans="1:1" x14ac:dyDescent="0.25">
      <c r="A5526" s="5"/>
    </row>
    <row r="5527" spans="1:1" x14ac:dyDescent="0.25">
      <c r="A5527" s="5"/>
    </row>
    <row r="5528" spans="1:1" x14ac:dyDescent="0.25">
      <c r="A5528" s="5"/>
    </row>
    <row r="5529" spans="1:1" x14ac:dyDescent="0.25">
      <c r="A5529" s="5"/>
    </row>
    <row r="5530" spans="1:1" x14ac:dyDescent="0.25">
      <c r="A5530" s="5"/>
    </row>
    <row r="5531" spans="1:1" x14ac:dyDescent="0.25">
      <c r="A5531" s="5"/>
    </row>
    <row r="5532" spans="1:1" x14ac:dyDescent="0.25">
      <c r="A5532" s="5"/>
    </row>
    <row r="5533" spans="1:1" x14ac:dyDescent="0.25">
      <c r="A5533" s="5"/>
    </row>
    <row r="5534" spans="1:1" x14ac:dyDescent="0.25">
      <c r="A5534" s="5"/>
    </row>
    <row r="5535" spans="1:1" x14ac:dyDescent="0.25">
      <c r="A5535" s="5"/>
    </row>
    <row r="5536" spans="1:1" x14ac:dyDescent="0.25">
      <c r="A5536" s="5"/>
    </row>
    <row r="5537" spans="1:1" x14ac:dyDescent="0.25">
      <c r="A5537" s="5"/>
    </row>
    <row r="5538" spans="1:1" x14ac:dyDescent="0.25">
      <c r="A5538" s="5"/>
    </row>
    <row r="5539" spans="1:1" x14ac:dyDescent="0.25">
      <c r="A5539" s="5"/>
    </row>
    <row r="5540" spans="1:1" x14ac:dyDescent="0.25">
      <c r="A5540" s="5"/>
    </row>
    <row r="5541" spans="1:1" x14ac:dyDescent="0.25">
      <c r="A5541" s="5"/>
    </row>
    <row r="5542" spans="1:1" x14ac:dyDescent="0.25">
      <c r="A5542" s="5"/>
    </row>
    <row r="5543" spans="1:1" x14ac:dyDescent="0.25">
      <c r="A5543" s="5"/>
    </row>
    <row r="5544" spans="1:1" x14ac:dyDescent="0.25">
      <c r="A5544" s="5"/>
    </row>
    <row r="5545" spans="1:1" x14ac:dyDescent="0.25">
      <c r="A5545" s="5"/>
    </row>
    <row r="5546" spans="1:1" x14ac:dyDescent="0.25">
      <c r="A5546" s="5"/>
    </row>
    <row r="5547" spans="1:1" x14ac:dyDescent="0.25">
      <c r="A5547" s="5"/>
    </row>
    <row r="5548" spans="1:1" x14ac:dyDescent="0.25">
      <c r="A5548" s="5"/>
    </row>
    <row r="5549" spans="1:1" x14ac:dyDescent="0.25">
      <c r="A5549" s="5"/>
    </row>
    <row r="5550" spans="1:1" x14ac:dyDescent="0.25">
      <c r="A5550" s="5"/>
    </row>
    <row r="5551" spans="1:1" x14ac:dyDescent="0.25">
      <c r="A5551" s="5"/>
    </row>
    <row r="5552" spans="1:1" x14ac:dyDescent="0.25">
      <c r="A5552" s="5"/>
    </row>
    <row r="5553" spans="1:1" x14ac:dyDescent="0.25">
      <c r="A5553" s="5"/>
    </row>
    <row r="5554" spans="1:1" x14ac:dyDescent="0.25">
      <c r="A5554" s="5"/>
    </row>
    <row r="5555" spans="1:1" x14ac:dyDescent="0.25">
      <c r="A5555" s="5"/>
    </row>
    <row r="5556" spans="1:1" x14ac:dyDescent="0.25">
      <c r="A5556" s="5"/>
    </row>
    <row r="5557" spans="1:1" x14ac:dyDescent="0.25">
      <c r="A5557" s="5"/>
    </row>
    <row r="5558" spans="1:1" x14ac:dyDescent="0.25">
      <c r="A5558" s="5"/>
    </row>
    <row r="5559" spans="1:1" x14ac:dyDescent="0.25">
      <c r="A5559" s="5"/>
    </row>
    <row r="5560" spans="1:1" x14ac:dyDescent="0.25">
      <c r="A5560" s="5"/>
    </row>
    <row r="5561" spans="1:1" x14ac:dyDescent="0.25">
      <c r="A5561" s="5"/>
    </row>
    <row r="5562" spans="1:1" x14ac:dyDescent="0.25">
      <c r="A5562" s="5"/>
    </row>
    <row r="5563" spans="1:1" x14ac:dyDescent="0.25">
      <c r="A5563" s="5"/>
    </row>
    <row r="5564" spans="1:1" x14ac:dyDescent="0.25">
      <c r="A5564" s="5"/>
    </row>
    <row r="5565" spans="1:1" x14ac:dyDescent="0.25">
      <c r="A5565" s="5"/>
    </row>
    <row r="5566" spans="1:1" x14ac:dyDescent="0.25">
      <c r="A5566" s="5"/>
    </row>
    <row r="5567" spans="1:1" x14ac:dyDescent="0.25">
      <c r="A5567" s="5"/>
    </row>
    <row r="5568" spans="1:1" x14ac:dyDescent="0.25">
      <c r="A5568" s="5"/>
    </row>
    <row r="5569" spans="1:1" x14ac:dyDescent="0.25">
      <c r="A5569" s="5"/>
    </row>
    <row r="5570" spans="1:1" x14ac:dyDescent="0.25">
      <c r="A5570" s="5"/>
    </row>
    <row r="5571" spans="1:1" x14ac:dyDescent="0.25">
      <c r="A5571" s="5"/>
    </row>
    <row r="5572" spans="1:1" x14ac:dyDescent="0.25">
      <c r="A5572" s="5"/>
    </row>
    <row r="5573" spans="1:1" x14ac:dyDescent="0.25">
      <c r="A5573" s="5"/>
    </row>
    <row r="5574" spans="1:1" x14ac:dyDescent="0.25">
      <c r="A5574" s="5"/>
    </row>
    <row r="5575" spans="1:1" x14ac:dyDescent="0.25">
      <c r="A5575" s="5"/>
    </row>
    <row r="5576" spans="1:1" x14ac:dyDescent="0.25">
      <c r="A5576" s="5"/>
    </row>
    <row r="5577" spans="1:1" x14ac:dyDescent="0.25">
      <c r="A5577" s="5"/>
    </row>
    <row r="5578" spans="1:1" x14ac:dyDescent="0.25">
      <c r="A5578" s="5"/>
    </row>
    <row r="5579" spans="1:1" x14ac:dyDescent="0.25">
      <c r="A5579" s="5"/>
    </row>
    <row r="5580" spans="1:1" x14ac:dyDescent="0.25">
      <c r="A5580" s="5"/>
    </row>
    <row r="5581" spans="1:1" x14ac:dyDescent="0.25">
      <c r="A5581" s="5"/>
    </row>
    <row r="5582" spans="1:1" x14ac:dyDescent="0.25">
      <c r="A5582" s="5"/>
    </row>
    <row r="5583" spans="1:1" x14ac:dyDescent="0.25">
      <c r="A5583" s="5"/>
    </row>
    <row r="5584" spans="1:1" x14ac:dyDescent="0.25">
      <c r="A5584" s="5"/>
    </row>
    <row r="5585" spans="1:1" x14ac:dyDescent="0.25">
      <c r="A5585" s="5"/>
    </row>
    <row r="5586" spans="1:1" x14ac:dyDescent="0.25">
      <c r="A5586" s="5"/>
    </row>
    <row r="5587" spans="1:1" x14ac:dyDescent="0.25">
      <c r="A5587" s="5"/>
    </row>
    <row r="5588" spans="1:1" x14ac:dyDescent="0.25">
      <c r="A5588" s="5"/>
    </row>
    <row r="5589" spans="1:1" x14ac:dyDescent="0.25">
      <c r="A5589" s="5"/>
    </row>
    <row r="5590" spans="1:1" x14ac:dyDescent="0.25">
      <c r="A5590" s="5"/>
    </row>
    <row r="5591" spans="1:1" x14ac:dyDescent="0.25">
      <c r="A5591" s="5"/>
    </row>
    <row r="5592" spans="1:1" x14ac:dyDescent="0.25">
      <c r="A5592" s="5"/>
    </row>
    <row r="5593" spans="1:1" x14ac:dyDescent="0.25">
      <c r="A5593" s="5"/>
    </row>
    <row r="5594" spans="1:1" x14ac:dyDescent="0.25">
      <c r="A5594" s="5"/>
    </row>
    <row r="5595" spans="1:1" x14ac:dyDescent="0.25">
      <c r="A5595" s="5"/>
    </row>
    <row r="5596" spans="1:1" x14ac:dyDescent="0.25">
      <c r="A5596" s="5"/>
    </row>
    <row r="5597" spans="1:1" x14ac:dyDescent="0.25">
      <c r="A5597" s="5"/>
    </row>
    <row r="5598" spans="1:1" x14ac:dyDescent="0.25">
      <c r="A5598" s="5"/>
    </row>
    <row r="5599" spans="1:1" x14ac:dyDescent="0.25">
      <c r="A5599" s="5"/>
    </row>
    <row r="5600" spans="1:1" x14ac:dyDescent="0.25">
      <c r="A5600" s="5"/>
    </row>
    <row r="5601" spans="1:1" x14ac:dyDescent="0.25">
      <c r="A5601" s="5"/>
    </row>
    <row r="5602" spans="1:1" x14ac:dyDescent="0.25">
      <c r="A5602" s="5"/>
    </row>
    <row r="5603" spans="1:1" x14ac:dyDescent="0.25">
      <c r="A5603" s="5"/>
    </row>
    <row r="5604" spans="1:1" x14ac:dyDescent="0.25">
      <c r="A5604" s="5"/>
    </row>
    <row r="5605" spans="1:1" x14ac:dyDescent="0.25">
      <c r="A5605" s="5"/>
    </row>
    <row r="5606" spans="1:1" x14ac:dyDescent="0.25">
      <c r="A5606" s="5"/>
    </row>
    <row r="5607" spans="1:1" x14ac:dyDescent="0.25">
      <c r="A5607" s="5"/>
    </row>
    <row r="5608" spans="1:1" x14ac:dyDescent="0.25">
      <c r="A5608" s="5"/>
    </row>
    <row r="5609" spans="1:1" x14ac:dyDescent="0.25">
      <c r="A5609" s="5"/>
    </row>
    <row r="5610" spans="1:1" x14ac:dyDescent="0.25">
      <c r="A5610" s="5"/>
    </row>
    <row r="5611" spans="1:1" x14ac:dyDescent="0.25">
      <c r="A5611" s="5"/>
    </row>
    <row r="5612" spans="1:1" x14ac:dyDescent="0.25">
      <c r="A5612" s="5"/>
    </row>
    <row r="5613" spans="1:1" x14ac:dyDescent="0.25">
      <c r="A5613" s="5"/>
    </row>
    <row r="5614" spans="1:1" x14ac:dyDescent="0.25">
      <c r="A5614" s="5"/>
    </row>
    <row r="5615" spans="1:1" x14ac:dyDescent="0.25">
      <c r="A5615" s="5"/>
    </row>
    <row r="5616" spans="1:1" x14ac:dyDescent="0.25">
      <c r="A5616" s="5"/>
    </row>
    <row r="5617" spans="1:1" x14ac:dyDescent="0.25">
      <c r="A5617" s="5"/>
    </row>
    <row r="5618" spans="1:1" x14ac:dyDescent="0.25">
      <c r="A5618" s="5"/>
    </row>
    <row r="5619" spans="1:1" x14ac:dyDescent="0.25">
      <c r="A5619" s="5"/>
    </row>
    <row r="5620" spans="1:1" x14ac:dyDescent="0.25">
      <c r="A5620" s="5"/>
    </row>
    <row r="5621" spans="1:1" x14ac:dyDescent="0.25">
      <c r="A5621" s="5"/>
    </row>
    <row r="5622" spans="1:1" x14ac:dyDescent="0.25">
      <c r="A5622" s="5"/>
    </row>
    <row r="5623" spans="1:1" x14ac:dyDescent="0.25">
      <c r="A5623" s="5"/>
    </row>
    <row r="5624" spans="1:1" x14ac:dyDescent="0.25">
      <c r="A5624" s="5"/>
    </row>
    <row r="5625" spans="1:1" x14ac:dyDescent="0.25">
      <c r="A5625" s="5"/>
    </row>
    <row r="5626" spans="1:1" x14ac:dyDescent="0.25">
      <c r="A5626" s="5"/>
    </row>
    <row r="5627" spans="1:1" x14ac:dyDescent="0.25">
      <c r="A5627" s="5"/>
    </row>
    <row r="5628" spans="1:1" x14ac:dyDescent="0.25">
      <c r="A5628" s="5"/>
    </row>
    <row r="5629" spans="1:1" x14ac:dyDescent="0.25">
      <c r="A5629" s="5"/>
    </row>
    <row r="5630" spans="1:1" x14ac:dyDescent="0.25">
      <c r="A5630" s="5"/>
    </row>
    <row r="5631" spans="1:1" x14ac:dyDescent="0.25">
      <c r="A5631" s="5"/>
    </row>
    <row r="5632" spans="1:1" x14ac:dyDescent="0.25">
      <c r="A5632" s="5"/>
    </row>
    <row r="5633" spans="1:1" x14ac:dyDescent="0.25">
      <c r="A5633" s="5"/>
    </row>
    <row r="5634" spans="1:1" x14ac:dyDescent="0.25">
      <c r="A5634" s="5"/>
    </row>
    <row r="5635" spans="1:1" x14ac:dyDescent="0.25">
      <c r="A5635" s="5"/>
    </row>
    <row r="5636" spans="1:1" x14ac:dyDescent="0.25">
      <c r="A5636" s="5"/>
    </row>
    <row r="5637" spans="1:1" x14ac:dyDescent="0.25">
      <c r="A5637" s="5"/>
    </row>
    <row r="5638" spans="1:1" x14ac:dyDescent="0.25">
      <c r="A5638" s="5"/>
    </row>
    <row r="5639" spans="1:1" x14ac:dyDescent="0.25">
      <c r="A5639" s="5"/>
    </row>
    <row r="5640" spans="1:1" x14ac:dyDescent="0.25">
      <c r="A5640" s="5"/>
    </row>
    <row r="5641" spans="1:1" x14ac:dyDescent="0.25">
      <c r="A5641" s="5"/>
    </row>
    <row r="5642" spans="1:1" x14ac:dyDescent="0.25">
      <c r="A5642" s="5"/>
    </row>
    <row r="5643" spans="1:1" x14ac:dyDescent="0.25">
      <c r="A5643" s="5"/>
    </row>
    <row r="5644" spans="1:1" x14ac:dyDescent="0.25">
      <c r="A5644" s="5"/>
    </row>
    <row r="5645" spans="1:1" x14ac:dyDescent="0.25">
      <c r="A5645" s="5"/>
    </row>
    <row r="5646" spans="1:1" x14ac:dyDescent="0.25">
      <c r="A5646" s="5"/>
    </row>
    <row r="5647" spans="1:1" x14ac:dyDescent="0.25">
      <c r="A5647" s="5"/>
    </row>
    <row r="5648" spans="1:1" x14ac:dyDescent="0.25">
      <c r="A5648" s="5"/>
    </row>
    <row r="5649" spans="1:1" x14ac:dyDescent="0.25">
      <c r="A5649" s="5"/>
    </row>
    <row r="5650" spans="1:1" x14ac:dyDescent="0.25">
      <c r="A5650" s="5"/>
    </row>
    <row r="5651" spans="1:1" x14ac:dyDescent="0.25">
      <c r="A5651" s="5"/>
    </row>
    <row r="5652" spans="1:1" x14ac:dyDescent="0.25">
      <c r="A5652" s="5"/>
    </row>
    <row r="5653" spans="1:1" x14ac:dyDescent="0.25">
      <c r="A5653" s="5"/>
    </row>
    <row r="5654" spans="1:1" x14ac:dyDescent="0.25">
      <c r="A5654" s="5"/>
    </row>
    <row r="5655" spans="1:1" x14ac:dyDescent="0.25">
      <c r="A5655" s="5"/>
    </row>
    <row r="5656" spans="1:1" x14ac:dyDescent="0.25">
      <c r="A5656" s="5"/>
    </row>
    <row r="5657" spans="1:1" x14ac:dyDescent="0.25">
      <c r="A5657" s="5"/>
    </row>
    <row r="5658" spans="1:1" x14ac:dyDescent="0.25">
      <c r="A5658" s="5"/>
    </row>
    <row r="5659" spans="1:1" x14ac:dyDescent="0.25">
      <c r="A5659" s="5"/>
    </row>
    <row r="5660" spans="1:1" x14ac:dyDescent="0.25">
      <c r="A5660" s="5"/>
    </row>
    <row r="5661" spans="1:1" x14ac:dyDescent="0.25">
      <c r="A5661" s="5"/>
    </row>
    <row r="5662" spans="1:1" x14ac:dyDescent="0.25">
      <c r="A5662" s="5"/>
    </row>
    <row r="5663" spans="1:1" x14ac:dyDescent="0.25">
      <c r="A5663" s="5"/>
    </row>
    <row r="5664" spans="1:1" x14ac:dyDescent="0.25">
      <c r="A5664" s="5"/>
    </row>
    <row r="5665" spans="1:1" x14ac:dyDescent="0.25">
      <c r="A5665" s="5"/>
    </row>
    <row r="5666" spans="1:1" x14ac:dyDescent="0.25">
      <c r="A5666" s="5"/>
    </row>
    <row r="5667" spans="1:1" x14ac:dyDescent="0.25">
      <c r="A5667" s="5"/>
    </row>
    <row r="5668" spans="1:1" x14ac:dyDescent="0.25">
      <c r="A5668" s="5"/>
    </row>
    <row r="5669" spans="1:1" x14ac:dyDescent="0.25">
      <c r="A5669" s="5"/>
    </row>
    <row r="5670" spans="1:1" x14ac:dyDescent="0.25">
      <c r="A5670" s="5"/>
    </row>
    <row r="5671" spans="1:1" x14ac:dyDescent="0.25">
      <c r="A5671" s="5"/>
    </row>
    <row r="5672" spans="1:1" x14ac:dyDescent="0.25">
      <c r="A5672" s="5"/>
    </row>
    <row r="5673" spans="1:1" x14ac:dyDescent="0.25">
      <c r="A5673" s="5"/>
    </row>
    <row r="5674" spans="1:1" x14ac:dyDescent="0.25">
      <c r="A5674" s="5"/>
    </row>
    <row r="5675" spans="1:1" x14ac:dyDescent="0.25">
      <c r="A5675" s="5"/>
    </row>
    <row r="5676" spans="1:1" x14ac:dyDescent="0.25">
      <c r="A5676" s="5"/>
    </row>
    <row r="5677" spans="1:1" x14ac:dyDescent="0.25">
      <c r="A5677" s="5"/>
    </row>
    <row r="5678" spans="1:1" x14ac:dyDescent="0.25">
      <c r="A5678" s="5"/>
    </row>
    <row r="5679" spans="1:1" x14ac:dyDescent="0.25">
      <c r="A5679" s="5"/>
    </row>
    <row r="5680" spans="1:1" x14ac:dyDescent="0.25">
      <c r="A5680" s="5"/>
    </row>
    <row r="5681" spans="1:1" x14ac:dyDescent="0.25">
      <c r="A5681" s="5"/>
    </row>
    <row r="5682" spans="1:1" x14ac:dyDescent="0.25">
      <c r="A5682" s="5"/>
    </row>
    <row r="5683" spans="1:1" x14ac:dyDescent="0.25">
      <c r="A5683" s="5"/>
    </row>
    <row r="5684" spans="1:1" x14ac:dyDescent="0.25">
      <c r="A5684" s="5"/>
    </row>
    <row r="5685" spans="1:1" x14ac:dyDescent="0.25">
      <c r="A5685" s="5"/>
    </row>
    <row r="5686" spans="1:1" x14ac:dyDescent="0.25">
      <c r="A5686" s="5"/>
    </row>
    <row r="5687" spans="1:1" x14ac:dyDescent="0.25">
      <c r="A5687" s="5"/>
    </row>
    <row r="5688" spans="1:1" x14ac:dyDescent="0.25">
      <c r="A5688" s="5"/>
    </row>
    <row r="5689" spans="1:1" x14ac:dyDescent="0.25">
      <c r="A5689" s="5"/>
    </row>
    <row r="5690" spans="1:1" x14ac:dyDescent="0.25">
      <c r="A5690" s="5"/>
    </row>
    <row r="5691" spans="1:1" x14ac:dyDescent="0.25">
      <c r="A5691" s="5"/>
    </row>
    <row r="5692" spans="1:1" x14ac:dyDescent="0.25">
      <c r="A5692" s="5"/>
    </row>
    <row r="5693" spans="1:1" x14ac:dyDescent="0.25">
      <c r="A5693" s="5"/>
    </row>
    <row r="5694" spans="1:1" x14ac:dyDescent="0.25">
      <c r="A5694" s="5"/>
    </row>
    <row r="5695" spans="1:1" x14ac:dyDescent="0.25">
      <c r="A5695" s="5"/>
    </row>
    <row r="5696" spans="1:1" x14ac:dyDescent="0.25">
      <c r="A5696" s="5"/>
    </row>
    <row r="5697" spans="1:1" x14ac:dyDescent="0.25">
      <c r="A5697" s="5"/>
    </row>
    <row r="5698" spans="1:1" x14ac:dyDescent="0.25">
      <c r="A5698" s="5"/>
    </row>
    <row r="5699" spans="1:1" x14ac:dyDescent="0.25">
      <c r="A5699" s="5"/>
    </row>
    <row r="5700" spans="1:1" x14ac:dyDescent="0.25">
      <c r="A5700" s="5"/>
    </row>
    <row r="5701" spans="1:1" x14ac:dyDescent="0.25">
      <c r="A5701" s="5"/>
    </row>
    <row r="5702" spans="1:1" x14ac:dyDescent="0.25">
      <c r="A5702" s="5"/>
    </row>
    <row r="5703" spans="1:1" x14ac:dyDescent="0.25">
      <c r="A5703" s="5"/>
    </row>
    <row r="5704" spans="1:1" x14ac:dyDescent="0.25">
      <c r="A5704" s="5"/>
    </row>
    <row r="5705" spans="1:1" x14ac:dyDescent="0.25">
      <c r="A5705" s="5"/>
    </row>
    <row r="5706" spans="1:1" x14ac:dyDescent="0.25">
      <c r="A5706" s="5"/>
    </row>
    <row r="5707" spans="1:1" x14ac:dyDescent="0.25">
      <c r="A5707" s="5"/>
    </row>
    <row r="5708" spans="1:1" x14ac:dyDescent="0.25">
      <c r="A5708" s="5"/>
    </row>
    <row r="5709" spans="1:1" x14ac:dyDescent="0.25">
      <c r="A5709" s="5"/>
    </row>
    <row r="5710" spans="1:1" x14ac:dyDescent="0.25">
      <c r="A5710" s="5"/>
    </row>
    <row r="5711" spans="1:1" x14ac:dyDescent="0.25">
      <c r="A5711" s="5"/>
    </row>
    <row r="5712" spans="1:1" x14ac:dyDescent="0.25">
      <c r="A5712" s="5"/>
    </row>
    <row r="5713" spans="1:1" x14ac:dyDescent="0.25">
      <c r="A5713" s="5"/>
    </row>
    <row r="5714" spans="1:1" x14ac:dyDescent="0.25">
      <c r="A5714" s="5"/>
    </row>
    <row r="5715" spans="1:1" x14ac:dyDescent="0.25">
      <c r="A5715" s="5"/>
    </row>
    <row r="5716" spans="1:1" x14ac:dyDescent="0.25">
      <c r="A5716" s="5"/>
    </row>
    <row r="5717" spans="1:1" x14ac:dyDescent="0.25">
      <c r="A5717" s="5"/>
    </row>
    <row r="5718" spans="1:1" x14ac:dyDescent="0.25">
      <c r="A5718" s="5"/>
    </row>
    <row r="5719" spans="1:1" x14ac:dyDescent="0.25">
      <c r="A5719" s="5"/>
    </row>
    <row r="5720" spans="1:1" x14ac:dyDescent="0.25">
      <c r="A5720" s="5"/>
    </row>
    <row r="5721" spans="1:1" x14ac:dyDescent="0.25">
      <c r="A5721" s="5"/>
    </row>
    <row r="5722" spans="1:1" x14ac:dyDescent="0.25">
      <c r="A5722" s="5"/>
    </row>
    <row r="5723" spans="1:1" x14ac:dyDescent="0.25">
      <c r="A5723" s="5"/>
    </row>
    <row r="5724" spans="1:1" x14ac:dyDescent="0.25">
      <c r="A5724" s="5"/>
    </row>
    <row r="5725" spans="1:1" x14ac:dyDescent="0.25">
      <c r="A5725" s="5"/>
    </row>
    <row r="5726" spans="1:1" x14ac:dyDescent="0.25">
      <c r="A5726" s="5"/>
    </row>
    <row r="5727" spans="1:1" x14ac:dyDescent="0.25">
      <c r="A5727" s="5"/>
    </row>
    <row r="5728" spans="1:1" x14ac:dyDescent="0.25">
      <c r="A5728" s="5"/>
    </row>
    <row r="5729" spans="1:1" x14ac:dyDescent="0.25">
      <c r="A5729" s="5"/>
    </row>
    <row r="5730" spans="1:1" x14ac:dyDescent="0.25">
      <c r="A5730" s="5"/>
    </row>
    <row r="5731" spans="1:1" x14ac:dyDescent="0.25">
      <c r="A5731" s="5"/>
    </row>
    <row r="5732" spans="1:1" x14ac:dyDescent="0.25">
      <c r="A5732" s="5"/>
    </row>
    <row r="5733" spans="1:1" x14ac:dyDescent="0.25">
      <c r="A5733" s="5"/>
    </row>
    <row r="5734" spans="1:1" x14ac:dyDescent="0.25">
      <c r="A5734" s="5"/>
    </row>
    <row r="5735" spans="1:1" x14ac:dyDescent="0.25">
      <c r="A5735" s="5"/>
    </row>
    <row r="5736" spans="1:1" x14ac:dyDescent="0.25">
      <c r="A5736" s="5"/>
    </row>
    <row r="5737" spans="1:1" x14ac:dyDescent="0.25">
      <c r="A5737" s="5"/>
    </row>
    <row r="5738" spans="1:1" x14ac:dyDescent="0.25">
      <c r="A5738" s="5"/>
    </row>
    <row r="5739" spans="1:1" x14ac:dyDescent="0.25">
      <c r="A5739" s="5"/>
    </row>
    <row r="5740" spans="1:1" x14ac:dyDescent="0.25">
      <c r="A5740" s="5"/>
    </row>
    <row r="5741" spans="1:1" x14ac:dyDescent="0.25">
      <c r="A5741" s="5"/>
    </row>
    <row r="5742" spans="1:1" x14ac:dyDescent="0.25">
      <c r="A5742" s="5"/>
    </row>
    <row r="5743" spans="1:1" x14ac:dyDescent="0.25">
      <c r="A5743" s="5"/>
    </row>
    <row r="5744" spans="1:1" x14ac:dyDescent="0.25">
      <c r="A5744" s="5"/>
    </row>
    <row r="5745" spans="1:1" x14ac:dyDescent="0.25">
      <c r="A5745" s="5"/>
    </row>
    <row r="5746" spans="1:1" x14ac:dyDescent="0.25">
      <c r="A5746" s="5"/>
    </row>
    <row r="5747" spans="1:1" x14ac:dyDescent="0.25">
      <c r="A5747" s="5"/>
    </row>
    <row r="5748" spans="1:1" x14ac:dyDescent="0.25">
      <c r="A5748" s="5"/>
    </row>
    <row r="5749" spans="1:1" x14ac:dyDescent="0.25">
      <c r="A5749" s="5"/>
    </row>
    <row r="5750" spans="1:1" x14ac:dyDescent="0.25">
      <c r="A5750" s="5"/>
    </row>
    <row r="5751" spans="1:1" x14ac:dyDescent="0.25">
      <c r="A5751" s="5"/>
    </row>
    <row r="5752" spans="1:1" x14ac:dyDescent="0.25">
      <c r="A5752" s="5"/>
    </row>
    <row r="5753" spans="1:1" x14ac:dyDescent="0.25">
      <c r="A5753" s="5"/>
    </row>
    <row r="5754" spans="1:1" x14ac:dyDescent="0.25">
      <c r="A5754" s="5"/>
    </row>
    <row r="5755" spans="1:1" x14ac:dyDescent="0.25">
      <c r="A5755" s="5"/>
    </row>
    <row r="5756" spans="1:1" x14ac:dyDescent="0.25">
      <c r="A5756" s="5"/>
    </row>
    <row r="5757" spans="1:1" x14ac:dyDescent="0.25">
      <c r="A5757" s="5"/>
    </row>
    <row r="5758" spans="1:1" x14ac:dyDescent="0.25">
      <c r="A5758" s="5"/>
    </row>
    <row r="5759" spans="1:1" x14ac:dyDescent="0.25">
      <c r="A5759" s="5"/>
    </row>
    <row r="5760" spans="1:1" x14ac:dyDescent="0.25">
      <c r="A5760" s="5"/>
    </row>
    <row r="5761" spans="1:1" x14ac:dyDescent="0.25">
      <c r="A5761" s="5"/>
    </row>
    <row r="5762" spans="1:1" x14ac:dyDescent="0.25">
      <c r="A5762" s="5"/>
    </row>
    <row r="5763" spans="1:1" x14ac:dyDescent="0.25">
      <c r="A5763" s="5"/>
    </row>
    <row r="5764" spans="1:1" x14ac:dyDescent="0.25">
      <c r="A5764" s="5"/>
    </row>
    <row r="5765" spans="1:1" x14ac:dyDescent="0.25">
      <c r="A5765" s="5"/>
    </row>
    <row r="5766" spans="1:1" x14ac:dyDescent="0.25">
      <c r="A5766" s="5"/>
    </row>
    <row r="5767" spans="1:1" x14ac:dyDescent="0.25">
      <c r="A5767" s="5"/>
    </row>
    <row r="5768" spans="1:1" x14ac:dyDescent="0.25">
      <c r="A5768" s="5"/>
    </row>
    <row r="5769" spans="1:1" x14ac:dyDescent="0.25">
      <c r="A5769" s="5"/>
    </row>
    <row r="5770" spans="1:1" x14ac:dyDescent="0.25">
      <c r="A5770" s="5"/>
    </row>
    <row r="5771" spans="1:1" x14ac:dyDescent="0.25">
      <c r="A5771" s="5"/>
    </row>
    <row r="5772" spans="1:1" x14ac:dyDescent="0.25">
      <c r="A5772" s="5"/>
    </row>
    <row r="5773" spans="1:1" x14ac:dyDescent="0.25">
      <c r="A5773" s="5"/>
    </row>
    <row r="5774" spans="1:1" x14ac:dyDescent="0.25">
      <c r="A5774" s="5"/>
    </row>
    <row r="5775" spans="1:1" x14ac:dyDescent="0.25">
      <c r="A5775" s="5"/>
    </row>
    <row r="5776" spans="1:1" x14ac:dyDescent="0.25">
      <c r="A5776" s="5"/>
    </row>
    <row r="5777" spans="1:1" x14ac:dyDescent="0.25">
      <c r="A5777" s="5"/>
    </row>
    <row r="5778" spans="1:1" x14ac:dyDescent="0.25">
      <c r="A5778" s="5"/>
    </row>
    <row r="5779" spans="1:1" x14ac:dyDescent="0.25">
      <c r="A5779" s="5"/>
    </row>
    <row r="5780" spans="1:1" x14ac:dyDescent="0.25">
      <c r="A5780" s="5"/>
    </row>
    <row r="5781" spans="1:1" x14ac:dyDescent="0.25">
      <c r="A5781" s="5"/>
    </row>
    <row r="5782" spans="1:1" x14ac:dyDescent="0.25">
      <c r="A5782" s="5"/>
    </row>
    <row r="5783" spans="1:1" x14ac:dyDescent="0.25">
      <c r="A5783" s="5"/>
    </row>
    <row r="5784" spans="1:1" x14ac:dyDescent="0.25">
      <c r="A5784" s="5"/>
    </row>
    <row r="5785" spans="1:1" x14ac:dyDescent="0.25">
      <c r="A5785" s="5"/>
    </row>
    <row r="5786" spans="1:1" x14ac:dyDescent="0.25">
      <c r="A5786" s="5"/>
    </row>
    <row r="5787" spans="1:1" x14ac:dyDescent="0.25">
      <c r="A5787" s="5"/>
    </row>
    <row r="5788" spans="1:1" x14ac:dyDescent="0.25">
      <c r="A5788" s="5"/>
    </row>
    <row r="5789" spans="1:1" x14ac:dyDescent="0.25">
      <c r="A5789" s="5"/>
    </row>
    <row r="5790" spans="1:1" x14ac:dyDescent="0.25">
      <c r="A5790" s="5"/>
    </row>
    <row r="5791" spans="1:1" x14ac:dyDescent="0.25">
      <c r="A5791" s="5"/>
    </row>
    <row r="5792" spans="1:1" x14ac:dyDescent="0.25">
      <c r="A5792" s="5"/>
    </row>
    <row r="5793" spans="1:1" x14ac:dyDescent="0.25">
      <c r="A5793" s="5"/>
    </row>
    <row r="5794" spans="1:1" x14ac:dyDescent="0.25">
      <c r="A5794" s="5"/>
    </row>
    <row r="5795" spans="1:1" x14ac:dyDescent="0.25">
      <c r="A5795" s="5"/>
    </row>
    <row r="5796" spans="1:1" x14ac:dyDescent="0.25">
      <c r="A5796" s="5"/>
    </row>
    <row r="5797" spans="1:1" x14ac:dyDescent="0.25">
      <c r="A5797" s="5"/>
    </row>
    <row r="5798" spans="1:1" x14ac:dyDescent="0.25">
      <c r="A5798" s="5"/>
    </row>
    <row r="5799" spans="1:1" x14ac:dyDescent="0.25">
      <c r="A5799" s="5"/>
    </row>
    <row r="5800" spans="1:1" x14ac:dyDescent="0.25">
      <c r="A5800" s="5"/>
    </row>
    <row r="5801" spans="1:1" x14ac:dyDescent="0.25">
      <c r="A5801" s="5"/>
    </row>
    <row r="5802" spans="1:1" x14ac:dyDescent="0.25">
      <c r="A5802" s="5"/>
    </row>
    <row r="5803" spans="1:1" x14ac:dyDescent="0.25">
      <c r="A5803" s="5"/>
    </row>
    <row r="5804" spans="1:1" x14ac:dyDescent="0.25">
      <c r="A5804" s="5"/>
    </row>
    <row r="5805" spans="1:1" x14ac:dyDescent="0.25">
      <c r="A5805" s="5"/>
    </row>
    <row r="5806" spans="1:1" x14ac:dyDescent="0.25">
      <c r="A5806" s="5"/>
    </row>
    <row r="5807" spans="1:1" x14ac:dyDescent="0.25">
      <c r="A5807" s="5"/>
    </row>
    <row r="5808" spans="1:1" x14ac:dyDescent="0.25">
      <c r="A5808" s="5"/>
    </row>
    <row r="5809" spans="1:1" x14ac:dyDescent="0.25">
      <c r="A5809" s="5"/>
    </row>
    <row r="5810" spans="1:1" x14ac:dyDescent="0.25">
      <c r="A5810" s="5"/>
    </row>
    <row r="5811" spans="1:1" x14ac:dyDescent="0.25">
      <c r="A5811" s="5"/>
    </row>
    <row r="5812" spans="1:1" x14ac:dyDescent="0.25">
      <c r="A5812" s="5"/>
    </row>
    <row r="5813" spans="1:1" x14ac:dyDescent="0.25">
      <c r="A5813" s="5"/>
    </row>
    <row r="5814" spans="1:1" x14ac:dyDescent="0.25">
      <c r="A5814" s="5"/>
    </row>
    <row r="5815" spans="1:1" x14ac:dyDescent="0.25">
      <c r="A5815" s="5"/>
    </row>
    <row r="5816" spans="1:1" x14ac:dyDescent="0.25">
      <c r="A5816" s="5"/>
    </row>
    <row r="5817" spans="1:1" x14ac:dyDescent="0.25">
      <c r="A5817" s="5"/>
    </row>
    <row r="5818" spans="1:1" x14ac:dyDescent="0.25">
      <c r="A5818" s="5"/>
    </row>
    <row r="5819" spans="1:1" x14ac:dyDescent="0.25">
      <c r="A5819" s="5"/>
    </row>
    <row r="5820" spans="1:1" x14ac:dyDescent="0.25">
      <c r="A5820" s="5"/>
    </row>
    <row r="5821" spans="1:1" x14ac:dyDescent="0.25">
      <c r="A5821" s="5"/>
    </row>
    <row r="5822" spans="1:1" x14ac:dyDescent="0.25">
      <c r="A5822" s="5"/>
    </row>
    <row r="5823" spans="1:1" x14ac:dyDescent="0.25">
      <c r="A5823" s="5"/>
    </row>
    <row r="5824" spans="1:1" x14ac:dyDescent="0.25">
      <c r="A5824" s="5"/>
    </row>
    <row r="5825" spans="1:1" x14ac:dyDescent="0.25">
      <c r="A5825" s="5"/>
    </row>
    <row r="5826" spans="1:1" x14ac:dyDescent="0.25">
      <c r="A5826" s="5"/>
    </row>
    <row r="5827" spans="1:1" x14ac:dyDescent="0.25">
      <c r="A5827" s="5"/>
    </row>
    <row r="5828" spans="1:1" x14ac:dyDescent="0.25">
      <c r="A5828" s="5"/>
    </row>
    <row r="5829" spans="1:1" x14ac:dyDescent="0.25">
      <c r="A5829" s="5"/>
    </row>
    <row r="5830" spans="1:1" x14ac:dyDescent="0.25">
      <c r="A5830" s="5"/>
    </row>
    <row r="5831" spans="1:1" x14ac:dyDescent="0.25">
      <c r="A5831" s="5"/>
    </row>
    <row r="5832" spans="1:1" x14ac:dyDescent="0.25">
      <c r="A5832" s="5"/>
    </row>
    <row r="5833" spans="1:1" x14ac:dyDescent="0.25">
      <c r="A5833" s="5"/>
    </row>
    <row r="5834" spans="1:1" x14ac:dyDescent="0.25">
      <c r="A5834" s="5"/>
    </row>
    <row r="5835" spans="1:1" x14ac:dyDescent="0.25">
      <c r="A5835" s="5"/>
    </row>
    <row r="5836" spans="1:1" x14ac:dyDescent="0.25">
      <c r="A5836" s="5"/>
    </row>
    <row r="5837" spans="1:1" x14ac:dyDescent="0.25">
      <c r="A5837" s="5"/>
    </row>
    <row r="5838" spans="1:1" x14ac:dyDescent="0.25">
      <c r="A5838" s="5"/>
    </row>
    <row r="5839" spans="1:1" x14ac:dyDescent="0.25">
      <c r="A5839" s="5"/>
    </row>
    <row r="5840" spans="1:1" x14ac:dyDescent="0.25">
      <c r="A5840" s="5"/>
    </row>
    <row r="5841" spans="1:1" x14ac:dyDescent="0.25">
      <c r="A5841" s="5"/>
    </row>
    <row r="5842" spans="1:1" x14ac:dyDescent="0.25">
      <c r="A5842" s="5"/>
    </row>
    <row r="5843" spans="1:1" x14ac:dyDescent="0.25">
      <c r="A5843" s="5"/>
    </row>
    <row r="5844" spans="1:1" x14ac:dyDescent="0.25">
      <c r="A5844" s="5"/>
    </row>
    <row r="5845" spans="1:1" x14ac:dyDescent="0.25">
      <c r="A5845" s="5"/>
    </row>
    <row r="5846" spans="1:1" x14ac:dyDescent="0.25">
      <c r="A5846" s="5"/>
    </row>
    <row r="5847" spans="1:1" x14ac:dyDescent="0.25">
      <c r="A5847" s="5"/>
    </row>
    <row r="5848" spans="1:1" x14ac:dyDescent="0.25">
      <c r="A5848" s="5"/>
    </row>
    <row r="5849" spans="1:1" x14ac:dyDescent="0.25">
      <c r="A5849" s="5"/>
    </row>
    <row r="5850" spans="1:1" x14ac:dyDescent="0.25">
      <c r="A5850" s="5"/>
    </row>
    <row r="5851" spans="1:1" x14ac:dyDescent="0.25">
      <c r="A5851" s="5"/>
    </row>
    <row r="5852" spans="1:1" x14ac:dyDescent="0.25">
      <c r="A5852" s="5"/>
    </row>
    <row r="5853" spans="1:1" x14ac:dyDescent="0.25">
      <c r="A5853" s="5"/>
    </row>
    <row r="5854" spans="1:1" x14ac:dyDescent="0.25">
      <c r="A5854" s="5"/>
    </row>
    <row r="5855" spans="1:1" x14ac:dyDescent="0.25">
      <c r="A5855" s="5"/>
    </row>
    <row r="5856" spans="1:1" x14ac:dyDescent="0.25">
      <c r="A5856" s="5"/>
    </row>
    <row r="5857" spans="1:1" x14ac:dyDescent="0.25">
      <c r="A5857" s="5"/>
    </row>
    <row r="5858" spans="1:1" x14ac:dyDescent="0.25">
      <c r="A5858" s="5"/>
    </row>
    <row r="5859" spans="1:1" x14ac:dyDescent="0.25">
      <c r="A5859" s="5"/>
    </row>
    <row r="5860" spans="1:1" x14ac:dyDescent="0.25">
      <c r="A5860" s="5"/>
    </row>
    <row r="5861" spans="1:1" x14ac:dyDescent="0.25">
      <c r="A5861" s="5"/>
    </row>
    <row r="5862" spans="1:1" x14ac:dyDescent="0.25">
      <c r="A5862" s="5"/>
    </row>
    <row r="5863" spans="1:1" x14ac:dyDescent="0.25">
      <c r="A5863" s="5"/>
    </row>
    <row r="5864" spans="1:1" x14ac:dyDescent="0.25">
      <c r="A5864" s="5"/>
    </row>
    <row r="5865" spans="1:1" x14ac:dyDescent="0.25">
      <c r="A5865" s="5"/>
    </row>
    <row r="5866" spans="1:1" x14ac:dyDescent="0.25">
      <c r="A5866" s="5"/>
    </row>
    <row r="5867" spans="1:1" x14ac:dyDescent="0.25">
      <c r="A5867" s="5"/>
    </row>
    <row r="5868" spans="1:1" x14ac:dyDescent="0.25">
      <c r="A5868" s="5"/>
    </row>
    <row r="5869" spans="1:1" x14ac:dyDescent="0.25">
      <c r="A5869" s="5"/>
    </row>
    <row r="5870" spans="1:1" x14ac:dyDescent="0.25">
      <c r="A5870" s="5"/>
    </row>
    <row r="5871" spans="1:1" x14ac:dyDescent="0.25">
      <c r="A5871" s="5"/>
    </row>
    <row r="5872" spans="1:1" x14ac:dyDescent="0.25">
      <c r="A5872" s="5"/>
    </row>
    <row r="5873" spans="1:1" x14ac:dyDescent="0.25">
      <c r="A5873" s="5"/>
    </row>
    <row r="5874" spans="1:1" x14ac:dyDescent="0.25">
      <c r="A5874" s="5"/>
    </row>
    <row r="5875" spans="1:1" x14ac:dyDescent="0.25">
      <c r="A5875" s="5"/>
    </row>
    <row r="5876" spans="1:1" x14ac:dyDescent="0.25">
      <c r="A5876" s="5"/>
    </row>
    <row r="5877" spans="1:1" x14ac:dyDescent="0.25">
      <c r="A5877" s="5"/>
    </row>
    <row r="5878" spans="1:1" x14ac:dyDescent="0.25">
      <c r="A5878" s="5"/>
    </row>
    <row r="5879" spans="1:1" x14ac:dyDescent="0.25">
      <c r="A5879" s="5"/>
    </row>
    <row r="5880" spans="1:1" x14ac:dyDescent="0.25">
      <c r="A5880" s="5"/>
    </row>
    <row r="5881" spans="1:1" x14ac:dyDescent="0.25">
      <c r="A5881" s="5"/>
    </row>
    <row r="5882" spans="1:1" x14ac:dyDescent="0.25">
      <c r="A5882" s="5"/>
    </row>
    <row r="5883" spans="1:1" x14ac:dyDescent="0.25">
      <c r="A5883" s="5"/>
    </row>
    <row r="5884" spans="1:1" x14ac:dyDescent="0.25">
      <c r="A5884" s="5"/>
    </row>
    <row r="5885" spans="1:1" x14ac:dyDescent="0.25">
      <c r="A5885" s="5"/>
    </row>
    <row r="5886" spans="1:1" x14ac:dyDescent="0.25">
      <c r="A5886" s="5"/>
    </row>
    <row r="5887" spans="1:1" x14ac:dyDescent="0.25">
      <c r="A5887" s="5"/>
    </row>
    <row r="5888" spans="1:1" x14ac:dyDescent="0.25">
      <c r="A5888" s="5"/>
    </row>
    <row r="5889" spans="1:1" x14ac:dyDescent="0.25">
      <c r="A5889" s="5"/>
    </row>
    <row r="5890" spans="1:1" x14ac:dyDescent="0.25">
      <c r="A5890" s="5"/>
    </row>
    <row r="5891" spans="1:1" x14ac:dyDescent="0.25">
      <c r="A5891" s="5"/>
    </row>
    <row r="5892" spans="1:1" x14ac:dyDescent="0.25">
      <c r="A5892" s="5"/>
    </row>
    <row r="5893" spans="1:1" x14ac:dyDescent="0.25">
      <c r="A5893" s="5"/>
    </row>
    <row r="5894" spans="1:1" x14ac:dyDescent="0.25">
      <c r="A5894" s="5"/>
    </row>
    <row r="5895" spans="1:1" x14ac:dyDescent="0.25">
      <c r="A5895" s="5"/>
    </row>
    <row r="5896" spans="1:1" x14ac:dyDescent="0.25">
      <c r="A5896" s="5"/>
    </row>
    <row r="5897" spans="1:1" x14ac:dyDescent="0.25">
      <c r="A5897" s="5"/>
    </row>
    <row r="5898" spans="1:1" x14ac:dyDescent="0.25">
      <c r="A5898" s="5"/>
    </row>
    <row r="5899" spans="1:1" x14ac:dyDescent="0.25">
      <c r="A5899" s="5"/>
    </row>
    <row r="5900" spans="1:1" x14ac:dyDescent="0.25">
      <c r="A5900" s="5"/>
    </row>
    <row r="5901" spans="1:1" x14ac:dyDescent="0.25">
      <c r="A5901" s="5"/>
    </row>
    <row r="5902" spans="1:1" x14ac:dyDescent="0.25">
      <c r="A5902" s="5"/>
    </row>
    <row r="5903" spans="1:1" x14ac:dyDescent="0.25">
      <c r="A5903" s="5"/>
    </row>
    <row r="5904" spans="1:1" x14ac:dyDescent="0.25">
      <c r="A5904" s="5"/>
    </row>
    <row r="5905" spans="1:1" x14ac:dyDescent="0.25">
      <c r="A5905" s="5"/>
    </row>
    <row r="5906" spans="1:1" x14ac:dyDescent="0.25">
      <c r="A5906" s="5"/>
    </row>
    <row r="5907" spans="1:1" x14ac:dyDescent="0.25">
      <c r="A5907" s="5"/>
    </row>
    <row r="5908" spans="1:1" x14ac:dyDescent="0.25">
      <c r="A5908" s="5"/>
    </row>
    <row r="5909" spans="1:1" x14ac:dyDescent="0.25">
      <c r="A5909" s="5"/>
    </row>
    <row r="5910" spans="1:1" x14ac:dyDescent="0.25">
      <c r="A5910" s="5"/>
    </row>
    <row r="5911" spans="1:1" x14ac:dyDescent="0.25">
      <c r="A5911" s="5"/>
    </row>
    <row r="5912" spans="1:1" x14ac:dyDescent="0.25">
      <c r="A5912" s="5"/>
    </row>
    <row r="5913" spans="1:1" x14ac:dyDescent="0.25">
      <c r="A5913" s="5"/>
    </row>
    <row r="5914" spans="1:1" x14ac:dyDescent="0.25">
      <c r="A5914" s="5"/>
    </row>
    <row r="5915" spans="1:1" x14ac:dyDescent="0.25">
      <c r="A5915" s="5"/>
    </row>
    <row r="5916" spans="1:1" x14ac:dyDescent="0.25">
      <c r="A5916" s="5"/>
    </row>
    <row r="5917" spans="1:1" x14ac:dyDescent="0.25">
      <c r="A5917" s="5"/>
    </row>
    <row r="5918" spans="1:1" x14ac:dyDescent="0.25">
      <c r="A5918" s="5"/>
    </row>
    <row r="5919" spans="1:1" x14ac:dyDescent="0.25">
      <c r="A5919" s="5"/>
    </row>
    <row r="5920" spans="1:1" x14ac:dyDescent="0.25">
      <c r="A5920" s="5"/>
    </row>
    <row r="5921" spans="1:1" x14ac:dyDescent="0.25">
      <c r="A5921" s="5"/>
    </row>
    <row r="5922" spans="1:1" x14ac:dyDescent="0.25">
      <c r="A5922" s="5"/>
    </row>
    <row r="5923" spans="1:1" x14ac:dyDescent="0.25">
      <c r="A5923" s="5"/>
    </row>
    <row r="5924" spans="1:1" x14ac:dyDescent="0.25">
      <c r="A5924" s="5"/>
    </row>
    <row r="5925" spans="1:1" x14ac:dyDescent="0.25">
      <c r="A5925" s="5"/>
    </row>
    <row r="5926" spans="1:1" x14ac:dyDescent="0.25">
      <c r="A5926" s="5"/>
    </row>
    <row r="5927" spans="1:1" x14ac:dyDescent="0.25">
      <c r="A5927" s="5"/>
    </row>
    <row r="5928" spans="1:1" x14ac:dyDescent="0.25">
      <c r="A5928" s="5"/>
    </row>
    <row r="5929" spans="1:1" x14ac:dyDescent="0.25">
      <c r="A5929" s="5"/>
    </row>
    <row r="5930" spans="1:1" x14ac:dyDescent="0.25">
      <c r="A5930" s="5"/>
    </row>
    <row r="5931" spans="1:1" x14ac:dyDescent="0.25">
      <c r="A5931" s="5"/>
    </row>
    <row r="5932" spans="1:1" x14ac:dyDescent="0.25">
      <c r="A5932" s="5"/>
    </row>
    <row r="5933" spans="1:1" x14ac:dyDescent="0.25">
      <c r="A5933" s="5"/>
    </row>
    <row r="5934" spans="1:1" x14ac:dyDescent="0.25">
      <c r="A5934" s="5"/>
    </row>
    <row r="5935" spans="1:1" x14ac:dyDescent="0.25">
      <c r="A5935" s="5"/>
    </row>
    <row r="5936" spans="1:1" x14ac:dyDescent="0.25">
      <c r="A5936" s="5"/>
    </row>
    <row r="5937" spans="1:1" x14ac:dyDescent="0.25">
      <c r="A5937" s="5"/>
    </row>
    <row r="5938" spans="1:1" x14ac:dyDescent="0.25">
      <c r="A5938" s="5"/>
    </row>
    <row r="5939" spans="1:1" x14ac:dyDescent="0.25">
      <c r="A5939" s="5"/>
    </row>
    <row r="5940" spans="1:1" x14ac:dyDescent="0.25">
      <c r="A5940" s="5"/>
    </row>
    <row r="5941" spans="1:1" x14ac:dyDescent="0.25">
      <c r="A5941" s="5"/>
    </row>
    <row r="5942" spans="1:1" x14ac:dyDescent="0.25">
      <c r="A5942" s="5"/>
    </row>
    <row r="5943" spans="1:1" x14ac:dyDescent="0.25">
      <c r="A5943" s="5"/>
    </row>
    <row r="5944" spans="1:1" x14ac:dyDescent="0.25">
      <c r="A5944" s="5"/>
    </row>
    <row r="5945" spans="1:1" x14ac:dyDescent="0.25">
      <c r="A5945" s="5"/>
    </row>
    <row r="5946" spans="1:1" x14ac:dyDescent="0.25">
      <c r="A5946" s="5"/>
    </row>
    <row r="5947" spans="1:1" x14ac:dyDescent="0.25">
      <c r="A5947" s="5"/>
    </row>
    <row r="5948" spans="1:1" x14ac:dyDescent="0.25">
      <c r="A5948" s="5"/>
    </row>
    <row r="5949" spans="1:1" x14ac:dyDescent="0.25">
      <c r="A5949" s="5"/>
    </row>
    <row r="5950" spans="1:1" x14ac:dyDescent="0.25">
      <c r="A5950" s="5"/>
    </row>
    <row r="5951" spans="1:1" x14ac:dyDescent="0.25">
      <c r="A5951" s="5"/>
    </row>
    <row r="5952" spans="1:1" x14ac:dyDescent="0.25">
      <c r="A5952" s="5"/>
    </row>
    <row r="5953" spans="1:1" x14ac:dyDescent="0.25">
      <c r="A5953" s="5"/>
    </row>
    <row r="5954" spans="1:1" x14ac:dyDescent="0.25">
      <c r="A5954" s="5"/>
    </row>
    <row r="5955" spans="1:1" x14ac:dyDescent="0.25">
      <c r="A5955" s="5"/>
    </row>
    <row r="5956" spans="1:1" x14ac:dyDescent="0.25">
      <c r="A5956" s="5"/>
    </row>
    <row r="5957" spans="1:1" x14ac:dyDescent="0.25">
      <c r="A5957" s="5"/>
    </row>
    <row r="5958" spans="1:1" x14ac:dyDescent="0.25">
      <c r="A5958" s="5"/>
    </row>
    <row r="5959" spans="1:1" x14ac:dyDescent="0.25">
      <c r="A5959" s="5"/>
    </row>
    <row r="5960" spans="1:1" x14ac:dyDescent="0.25">
      <c r="A5960" s="5"/>
    </row>
    <row r="5961" spans="1:1" x14ac:dyDescent="0.25">
      <c r="A5961" s="5"/>
    </row>
    <row r="5962" spans="1:1" x14ac:dyDescent="0.25">
      <c r="A5962" s="5"/>
    </row>
    <row r="5963" spans="1:1" x14ac:dyDescent="0.25">
      <c r="A5963" s="5"/>
    </row>
    <row r="5964" spans="1:1" x14ac:dyDescent="0.25">
      <c r="A5964" s="5"/>
    </row>
    <row r="5965" spans="1:1" x14ac:dyDescent="0.25">
      <c r="A5965" s="5"/>
    </row>
    <row r="5966" spans="1:1" x14ac:dyDescent="0.25">
      <c r="A5966" s="5"/>
    </row>
    <row r="5967" spans="1:1" x14ac:dyDescent="0.25">
      <c r="A5967" s="5"/>
    </row>
    <row r="5968" spans="1:1" x14ac:dyDescent="0.25">
      <c r="A5968" s="5"/>
    </row>
    <row r="5969" spans="1:1" x14ac:dyDescent="0.25">
      <c r="A5969" s="5"/>
    </row>
    <row r="5970" spans="1:1" x14ac:dyDescent="0.25">
      <c r="A5970" s="5"/>
    </row>
    <row r="5971" spans="1:1" x14ac:dyDescent="0.25">
      <c r="A5971" s="5"/>
    </row>
    <row r="5972" spans="1:1" x14ac:dyDescent="0.25">
      <c r="A5972" s="5"/>
    </row>
    <row r="5973" spans="1:1" x14ac:dyDescent="0.25">
      <c r="A5973" s="5"/>
    </row>
    <row r="5974" spans="1:1" x14ac:dyDescent="0.25">
      <c r="A5974" s="5"/>
    </row>
    <row r="5975" spans="1:1" x14ac:dyDescent="0.25">
      <c r="A5975" s="5"/>
    </row>
    <row r="5976" spans="1:1" x14ac:dyDescent="0.25">
      <c r="A5976" s="5"/>
    </row>
    <row r="5977" spans="1:1" x14ac:dyDescent="0.25">
      <c r="A5977" s="5"/>
    </row>
    <row r="5978" spans="1:1" x14ac:dyDescent="0.25">
      <c r="A5978" s="5"/>
    </row>
    <row r="5979" spans="1:1" x14ac:dyDescent="0.25">
      <c r="A5979" s="5"/>
    </row>
    <row r="5980" spans="1:1" x14ac:dyDescent="0.25">
      <c r="A5980" s="5"/>
    </row>
    <row r="5981" spans="1:1" x14ac:dyDescent="0.25">
      <c r="A5981" s="5"/>
    </row>
    <row r="5982" spans="1:1" x14ac:dyDescent="0.25">
      <c r="A5982" s="5"/>
    </row>
    <row r="5983" spans="1:1" x14ac:dyDescent="0.25">
      <c r="A5983" s="5"/>
    </row>
    <row r="5984" spans="1:1" x14ac:dyDescent="0.25">
      <c r="A5984" s="5"/>
    </row>
    <row r="5985" spans="1:1" x14ac:dyDescent="0.25">
      <c r="A5985" s="5"/>
    </row>
    <row r="5986" spans="1:1" x14ac:dyDescent="0.25">
      <c r="A5986" s="5"/>
    </row>
    <row r="5987" spans="1:1" x14ac:dyDescent="0.25">
      <c r="A5987" s="5"/>
    </row>
    <row r="5988" spans="1:1" x14ac:dyDescent="0.25">
      <c r="A5988" s="5"/>
    </row>
    <row r="5989" spans="1:1" x14ac:dyDescent="0.25">
      <c r="A5989" s="5"/>
    </row>
    <row r="5990" spans="1:1" x14ac:dyDescent="0.25">
      <c r="A5990" s="5"/>
    </row>
    <row r="5991" spans="1:1" x14ac:dyDescent="0.25">
      <c r="A5991" s="5"/>
    </row>
    <row r="5992" spans="1:1" x14ac:dyDescent="0.25">
      <c r="A5992" s="5"/>
    </row>
    <row r="5993" spans="1:1" x14ac:dyDescent="0.25">
      <c r="A5993" s="5"/>
    </row>
    <row r="5994" spans="1:1" x14ac:dyDescent="0.25">
      <c r="A5994" s="5"/>
    </row>
    <row r="5995" spans="1:1" x14ac:dyDescent="0.25">
      <c r="A5995" s="5"/>
    </row>
    <row r="5996" spans="1:1" x14ac:dyDescent="0.25">
      <c r="A5996" s="5"/>
    </row>
    <row r="5997" spans="1:1" x14ac:dyDescent="0.25">
      <c r="A5997" s="5"/>
    </row>
    <row r="5998" spans="1:1" x14ac:dyDescent="0.25">
      <c r="A5998" s="5"/>
    </row>
    <row r="5999" spans="1:1" x14ac:dyDescent="0.25">
      <c r="A5999" s="5"/>
    </row>
    <row r="6000" spans="1:1" x14ac:dyDescent="0.25">
      <c r="A6000" s="5"/>
    </row>
    <row r="6001" spans="1:1" x14ac:dyDescent="0.25">
      <c r="A6001" s="5"/>
    </row>
    <row r="6002" spans="1:1" x14ac:dyDescent="0.25">
      <c r="A6002" s="5"/>
    </row>
    <row r="6003" spans="1:1" x14ac:dyDescent="0.25">
      <c r="A6003" s="5"/>
    </row>
    <row r="6004" spans="1:1" x14ac:dyDescent="0.25">
      <c r="A6004" s="5"/>
    </row>
    <row r="6005" spans="1:1" x14ac:dyDescent="0.25">
      <c r="A6005" s="5"/>
    </row>
    <row r="6006" spans="1:1" x14ac:dyDescent="0.25">
      <c r="A6006" s="5"/>
    </row>
    <row r="6007" spans="1:1" x14ac:dyDescent="0.25">
      <c r="A6007" s="5"/>
    </row>
    <row r="6008" spans="1:1" x14ac:dyDescent="0.25">
      <c r="A6008" s="5"/>
    </row>
    <row r="6009" spans="1:1" x14ac:dyDescent="0.25">
      <c r="A6009" s="5"/>
    </row>
    <row r="6010" spans="1:1" x14ac:dyDescent="0.25">
      <c r="A6010" s="5"/>
    </row>
    <row r="6011" spans="1:1" x14ac:dyDescent="0.25">
      <c r="A6011" s="5"/>
    </row>
    <row r="6012" spans="1:1" x14ac:dyDescent="0.25">
      <c r="A6012" s="5"/>
    </row>
    <row r="6013" spans="1:1" x14ac:dyDescent="0.25">
      <c r="A6013" s="5"/>
    </row>
    <row r="6014" spans="1:1" x14ac:dyDescent="0.25">
      <c r="A6014" s="5"/>
    </row>
    <row r="6015" spans="1:1" x14ac:dyDescent="0.25">
      <c r="A6015" s="5"/>
    </row>
    <row r="6016" spans="1:1" x14ac:dyDescent="0.25">
      <c r="A6016" s="5"/>
    </row>
    <row r="6017" spans="1:1" x14ac:dyDescent="0.25">
      <c r="A6017" s="5"/>
    </row>
    <row r="6018" spans="1:1" x14ac:dyDescent="0.25">
      <c r="A6018" s="5"/>
    </row>
    <row r="6019" spans="1:1" x14ac:dyDescent="0.25">
      <c r="A6019" s="5"/>
    </row>
    <row r="6020" spans="1:1" x14ac:dyDescent="0.25">
      <c r="A6020" s="5"/>
    </row>
    <row r="6021" spans="1:1" x14ac:dyDescent="0.25">
      <c r="A6021" s="5"/>
    </row>
    <row r="6022" spans="1:1" x14ac:dyDescent="0.25">
      <c r="A6022" s="5"/>
    </row>
    <row r="6023" spans="1:1" x14ac:dyDescent="0.25">
      <c r="A6023" s="5"/>
    </row>
    <row r="6024" spans="1:1" x14ac:dyDescent="0.25">
      <c r="A6024" s="5"/>
    </row>
    <row r="6025" spans="1:1" x14ac:dyDescent="0.25">
      <c r="A6025" s="5"/>
    </row>
    <row r="6026" spans="1:1" x14ac:dyDescent="0.25">
      <c r="A6026" s="5"/>
    </row>
    <row r="6027" spans="1:1" x14ac:dyDescent="0.25">
      <c r="A6027" s="5"/>
    </row>
    <row r="6028" spans="1:1" x14ac:dyDescent="0.25">
      <c r="A6028" s="5"/>
    </row>
    <row r="6029" spans="1:1" x14ac:dyDescent="0.25">
      <c r="A6029" s="5"/>
    </row>
    <row r="6030" spans="1:1" x14ac:dyDescent="0.25">
      <c r="A6030" s="5"/>
    </row>
    <row r="6031" spans="1:1" x14ac:dyDescent="0.25">
      <c r="A6031" s="5"/>
    </row>
    <row r="6032" spans="1:1" x14ac:dyDescent="0.25">
      <c r="A6032" s="5"/>
    </row>
    <row r="6033" spans="1:1" x14ac:dyDescent="0.25">
      <c r="A6033" s="5"/>
    </row>
    <row r="6034" spans="1:1" x14ac:dyDescent="0.25">
      <c r="A6034" s="5"/>
    </row>
    <row r="6035" spans="1:1" x14ac:dyDescent="0.25">
      <c r="A6035" s="5"/>
    </row>
    <row r="6036" spans="1:1" x14ac:dyDescent="0.25">
      <c r="A6036" s="5"/>
    </row>
    <row r="6037" spans="1:1" x14ac:dyDescent="0.25">
      <c r="A6037" s="5"/>
    </row>
    <row r="6038" spans="1:1" x14ac:dyDescent="0.25">
      <c r="A6038" s="5"/>
    </row>
    <row r="6039" spans="1:1" x14ac:dyDescent="0.25">
      <c r="A6039" s="5"/>
    </row>
    <row r="6040" spans="1:1" x14ac:dyDescent="0.25">
      <c r="A6040" s="5"/>
    </row>
    <row r="6041" spans="1:1" x14ac:dyDescent="0.25">
      <c r="A6041" s="5"/>
    </row>
    <row r="6042" spans="1:1" x14ac:dyDescent="0.25">
      <c r="A6042" s="5"/>
    </row>
    <row r="6043" spans="1:1" x14ac:dyDescent="0.25">
      <c r="A6043" s="5"/>
    </row>
    <row r="6044" spans="1:1" x14ac:dyDescent="0.25">
      <c r="A6044" s="5"/>
    </row>
    <row r="6045" spans="1:1" x14ac:dyDescent="0.25">
      <c r="A6045" s="5"/>
    </row>
    <row r="6046" spans="1:1" x14ac:dyDescent="0.25">
      <c r="A6046" s="5"/>
    </row>
    <row r="6047" spans="1:1" x14ac:dyDescent="0.25">
      <c r="A6047" s="5"/>
    </row>
    <row r="6048" spans="1:1" x14ac:dyDescent="0.25">
      <c r="A6048" s="5"/>
    </row>
    <row r="6049" spans="1:1" x14ac:dyDescent="0.25">
      <c r="A6049" s="5"/>
    </row>
    <row r="6050" spans="1:1" x14ac:dyDescent="0.25">
      <c r="A6050" s="5"/>
    </row>
    <row r="6051" spans="1:1" x14ac:dyDescent="0.25">
      <c r="A6051" s="5"/>
    </row>
    <row r="6052" spans="1:1" x14ac:dyDescent="0.25">
      <c r="A6052" s="5"/>
    </row>
    <row r="6053" spans="1:1" x14ac:dyDescent="0.25">
      <c r="A6053" s="5"/>
    </row>
    <row r="6054" spans="1:1" x14ac:dyDescent="0.25">
      <c r="A6054" s="5"/>
    </row>
    <row r="6055" spans="1:1" x14ac:dyDescent="0.25">
      <c r="A6055" s="5"/>
    </row>
    <row r="6056" spans="1:1" x14ac:dyDescent="0.25">
      <c r="A6056" s="5"/>
    </row>
    <row r="6057" spans="1:1" x14ac:dyDescent="0.25">
      <c r="A6057" s="5"/>
    </row>
    <row r="6058" spans="1:1" x14ac:dyDescent="0.25">
      <c r="A6058" s="5"/>
    </row>
    <row r="6059" spans="1:1" x14ac:dyDescent="0.25">
      <c r="A6059" s="5"/>
    </row>
    <row r="6060" spans="1:1" x14ac:dyDescent="0.25">
      <c r="A6060" s="5"/>
    </row>
    <row r="6061" spans="1:1" x14ac:dyDescent="0.25">
      <c r="A6061" s="5"/>
    </row>
    <row r="6062" spans="1:1" x14ac:dyDescent="0.25">
      <c r="A6062" s="5"/>
    </row>
    <row r="6063" spans="1:1" x14ac:dyDescent="0.25">
      <c r="A6063" s="5"/>
    </row>
    <row r="6064" spans="1:1" x14ac:dyDescent="0.25">
      <c r="A6064" s="5"/>
    </row>
    <row r="6065" spans="1:1" x14ac:dyDescent="0.25">
      <c r="A6065" s="5"/>
    </row>
    <row r="6066" spans="1:1" x14ac:dyDescent="0.25">
      <c r="A6066" s="5"/>
    </row>
    <row r="6067" spans="1:1" x14ac:dyDescent="0.25">
      <c r="A6067" s="5"/>
    </row>
    <row r="6068" spans="1:1" x14ac:dyDescent="0.25">
      <c r="A6068" s="5"/>
    </row>
    <row r="6069" spans="1:1" x14ac:dyDescent="0.25">
      <c r="A6069" s="5"/>
    </row>
    <row r="6070" spans="1:1" x14ac:dyDescent="0.25">
      <c r="A6070" s="5"/>
    </row>
    <row r="6071" spans="1:1" x14ac:dyDescent="0.25">
      <c r="A6071" s="5"/>
    </row>
    <row r="6072" spans="1:1" x14ac:dyDescent="0.25">
      <c r="A6072" s="5"/>
    </row>
    <row r="6073" spans="1:1" x14ac:dyDescent="0.25">
      <c r="A6073" s="5"/>
    </row>
    <row r="6074" spans="1:1" x14ac:dyDescent="0.25">
      <c r="A6074" s="5"/>
    </row>
    <row r="6075" spans="1:1" x14ac:dyDescent="0.25">
      <c r="A6075" s="5"/>
    </row>
    <row r="6076" spans="1:1" x14ac:dyDescent="0.25">
      <c r="A6076" s="5"/>
    </row>
    <row r="6077" spans="1:1" x14ac:dyDescent="0.25">
      <c r="A6077" s="5"/>
    </row>
    <row r="6078" spans="1:1" x14ac:dyDescent="0.25">
      <c r="A6078" s="5"/>
    </row>
    <row r="6079" spans="1:1" x14ac:dyDescent="0.25">
      <c r="A6079" s="5"/>
    </row>
    <row r="6080" spans="1:1" x14ac:dyDescent="0.25">
      <c r="A6080" s="5"/>
    </row>
    <row r="6081" spans="1:1" x14ac:dyDescent="0.25">
      <c r="A6081" s="5"/>
    </row>
    <row r="6082" spans="1:1" x14ac:dyDescent="0.25">
      <c r="A6082" s="5"/>
    </row>
    <row r="6083" spans="1:1" x14ac:dyDescent="0.25">
      <c r="A6083" s="5"/>
    </row>
    <row r="6084" spans="1:1" x14ac:dyDescent="0.25">
      <c r="A6084" s="5"/>
    </row>
    <row r="6085" spans="1:1" x14ac:dyDescent="0.25">
      <c r="A6085" s="5"/>
    </row>
    <row r="6086" spans="1:1" x14ac:dyDescent="0.25">
      <c r="A6086" s="5"/>
    </row>
    <row r="6087" spans="1:1" x14ac:dyDescent="0.25">
      <c r="A6087" s="5"/>
    </row>
    <row r="6088" spans="1:1" x14ac:dyDescent="0.25">
      <c r="A6088" s="5"/>
    </row>
    <row r="6089" spans="1:1" x14ac:dyDescent="0.25">
      <c r="A6089" s="5"/>
    </row>
    <row r="6090" spans="1:1" x14ac:dyDescent="0.25">
      <c r="A6090" s="5"/>
    </row>
    <row r="6091" spans="1:1" x14ac:dyDescent="0.25">
      <c r="A6091" s="5"/>
    </row>
    <row r="6092" spans="1:1" x14ac:dyDescent="0.25">
      <c r="A6092" s="5"/>
    </row>
    <row r="6093" spans="1:1" x14ac:dyDescent="0.25">
      <c r="A6093" s="5"/>
    </row>
    <row r="6094" spans="1:1" x14ac:dyDescent="0.25">
      <c r="A6094" s="5"/>
    </row>
    <row r="6095" spans="1:1" x14ac:dyDescent="0.25">
      <c r="A6095" s="5"/>
    </row>
    <row r="6096" spans="1:1" x14ac:dyDescent="0.25">
      <c r="A6096" s="5"/>
    </row>
    <row r="6097" spans="1:1" x14ac:dyDescent="0.25">
      <c r="A6097" s="5"/>
    </row>
    <row r="6098" spans="1:1" x14ac:dyDescent="0.25">
      <c r="A6098" s="5"/>
    </row>
    <row r="6099" spans="1:1" x14ac:dyDescent="0.25">
      <c r="A6099" s="5"/>
    </row>
    <row r="6100" spans="1:1" x14ac:dyDescent="0.25">
      <c r="A6100" s="5"/>
    </row>
    <row r="6101" spans="1:1" x14ac:dyDescent="0.25">
      <c r="A6101" s="5"/>
    </row>
    <row r="6102" spans="1:1" x14ac:dyDescent="0.25">
      <c r="A6102" s="5"/>
    </row>
    <row r="6103" spans="1:1" x14ac:dyDescent="0.25">
      <c r="A6103" s="5"/>
    </row>
    <row r="6104" spans="1:1" x14ac:dyDescent="0.25">
      <c r="A6104" s="5"/>
    </row>
    <row r="6105" spans="1:1" x14ac:dyDescent="0.25">
      <c r="A6105" s="5"/>
    </row>
    <row r="6106" spans="1:1" x14ac:dyDescent="0.25">
      <c r="A6106" s="5"/>
    </row>
    <row r="6107" spans="1:1" x14ac:dyDescent="0.25">
      <c r="A6107" s="5"/>
    </row>
    <row r="6108" spans="1:1" x14ac:dyDescent="0.25">
      <c r="A6108" s="5"/>
    </row>
    <row r="6109" spans="1:1" x14ac:dyDescent="0.25">
      <c r="A6109" s="5"/>
    </row>
    <row r="6110" spans="1:1" x14ac:dyDescent="0.25">
      <c r="A6110" s="5"/>
    </row>
    <row r="6111" spans="1:1" x14ac:dyDescent="0.25">
      <c r="A6111" s="5"/>
    </row>
    <row r="6112" spans="1:1" x14ac:dyDescent="0.25">
      <c r="A6112" s="5"/>
    </row>
    <row r="6113" spans="1:1" x14ac:dyDescent="0.25">
      <c r="A6113" s="5"/>
    </row>
    <row r="6114" spans="1:1" x14ac:dyDescent="0.25">
      <c r="A6114" s="5"/>
    </row>
    <row r="6115" spans="1:1" x14ac:dyDescent="0.25">
      <c r="A6115" s="5"/>
    </row>
    <row r="6116" spans="1:1" x14ac:dyDescent="0.25">
      <c r="A6116" s="5"/>
    </row>
    <row r="6117" spans="1:1" x14ac:dyDescent="0.25">
      <c r="A6117" s="5"/>
    </row>
    <row r="6118" spans="1:1" x14ac:dyDescent="0.25">
      <c r="A6118" s="5"/>
    </row>
    <row r="6119" spans="1:1" x14ac:dyDescent="0.25">
      <c r="A6119" s="5"/>
    </row>
    <row r="6120" spans="1:1" x14ac:dyDescent="0.25">
      <c r="A6120" s="5"/>
    </row>
    <row r="6121" spans="1:1" x14ac:dyDescent="0.25">
      <c r="A6121" s="5"/>
    </row>
    <row r="6122" spans="1:1" x14ac:dyDescent="0.25">
      <c r="A6122" s="5"/>
    </row>
    <row r="6123" spans="1:1" x14ac:dyDescent="0.25">
      <c r="A6123" s="5"/>
    </row>
    <row r="6124" spans="1:1" x14ac:dyDescent="0.25">
      <c r="A6124" s="5"/>
    </row>
    <row r="6125" spans="1:1" x14ac:dyDescent="0.25">
      <c r="A6125" s="5"/>
    </row>
    <row r="6126" spans="1:1" x14ac:dyDescent="0.25">
      <c r="A6126" s="5"/>
    </row>
    <row r="6127" spans="1:1" x14ac:dyDescent="0.25">
      <c r="A6127" s="5"/>
    </row>
    <row r="6128" spans="1:1" x14ac:dyDescent="0.25">
      <c r="A6128" s="5"/>
    </row>
    <row r="6129" spans="1:1" x14ac:dyDescent="0.25">
      <c r="A6129" s="5"/>
    </row>
    <row r="6130" spans="1:1" x14ac:dyDescent="0.25">
      <c r="A6130" s="5"/>
    </row>
    <row r="6131" spans="1:1" x14ac:dyDescent="0.25">
      <c r="A6131" s="5"/>
    </row>
    <row r="6132" spans="1:1" x14ac:dyDescent="0.25">
      <c r="A6132" s="5"/>
    </row>
    <row r="6133" spans="1:1" x14ac:dyDescent="0.25">
      <c r="A6133" s="5"/>
    </row>
    <row r="6134" spans="1:1" x14ac:dyDescent="0.25">
      <c r="A6134" s="5"/>
    </row>
    <row r="6135" spans="1:1" x14ac:dyDescent="0.25">
      <c r="A6135" s="5"/>
    </row>
    <row r="6136" spans="1:1" x14ac:dyDescent="0.25">
      <c r="A6136" s="5"/>
    </row>
    <row r="6137" spans="1:1" x14ac:dyDescent="0.25">
      <c r="A6137" s="5"/>
    </row>
    <row r="6138" spans="1:1" x14ac:dyDescent="0.25">
      <c r="A6138" s="5"/>
    </row>
    <row r="6139" spans="1:1" x14ac:dyDescent="0.25">
      <c r="A6139" s="5"/>
    </row>
    <row r="6140" spans="1:1" x14ac:dyDescent="0.25">
      <c r="A6140" s="5"/>
    </row>
    <row r="6141" spans="1:1" x14ac:dyDescent="0.25">
      <c r="A6141" s="5"/>
    </row>
    <row r="6142" spans="1:1" x14ac:dyDescent="0.25">
      <c r="A6142" s="5"/>
    </row>
    <row r="6143" spans="1:1" x14ac:dyDescent="0.25">
      <c r="A6143" s="5"/>
    </row>
    <row r="6144" spans="1:1" x14ac:dyDescent="0.25">
      <c r="A6144" s="5"/>
    </row>
    <row r="6145" spans="1:1" x14ac:dyDescent="0.25">
      <c r="A6145" s="5"/>
    </row>
    <row r="6146" spans="1:1" x14ac:dyDescent="0.25">
      <c r="A6146" s="5"/>
    </row>
    <row r="6147" spans="1:1" x14ac:dyDescent="0.25">
      <c r="A6147" s="5"/>
    </row>
    <row r="6148" spans="1:1" x14ac:dyDescent="0.25">
      <c r="A6148" s="5"/>
    </row>
    <row r="6149" spans="1:1" x14ac:dyDescent="0.25">
      <c r="A6149" s="5"/>
    </row>
    <row r="6150" spans="1:1" x14ac:dyDescent="0.25">
      <c r="A6150" s="5"/>
    </row>
    <row r="6151" spans="1:1" x14ac:dyDescent="0.25">
      <c r="A6151" s="5"/>
    </row>
    <row r="6152" spans="1:1" x14ac:dyDescent="0.25">
      <c r="A6152" s="5"/>
    </row>
    <row r="6153" spans="1:1" x14ac:dyDescent="0.25">
      <c r="A6153" s="5"/>
    </row>
    <row r="6154" spans="1:1" x14ac:dyDescent="0.25">
      <c r="A6154" s="5"/>
    </row>
    <row r="6155" spans="1:1" x14ac:dyDescent="0.25">
      <c r="A6155" s="5"/>
    </row>
    <row r="6156" spans="1:1" x14ac:dyDescent="0.25">
      <c r="A6156" s="5"/>
    </row>
    <row r="6157" spans="1:1" x14ac:dyDescent="0.25">
      <c r="A6157" s="5"/>
    </row>
    <row r="6158" spans="1:1" x14ac:dyDescent="0.25">
      <c r="A6158" s="5"/>
    </row>
    <row r="6159" spans="1:1" x14ac:dyDescent="0.25">
      <c r="A6159" s="5"/>
    </row>
    <row r="6160" spans="1:1" x14ac:dyDescent="0.25">
      <c r="A6160" s="5"/>
    </row>
    <row r="6161" spans="1:1" x14ac:dyDescent="0.25">
      <c r="A6161" s="5"/>
    </row>
    <row r="6162" spans="1:1" x14ac:dyDescent="0.25">
      <c r="A6162" s="5"/>
    </row>
    <row r="6163" spans="1:1" x14ac:dyDescent="0.25">
      <c r="A6163" s="5"/>
    </row>
    <row r="6164" spans="1:1" x14ac:dyDescent="0.25">
      <c r="A6164" s="5"/>
    </row>
    <row r="6165" spans="1:1" x14ac:dyDescent="0.25">
      <c r="A6165" s="5"/>
    </row>
    <row r="6166" spans="1:1" x14ac:dyDescent="0.25">
      <c r="A6166" s="5"/>
    </row>
    <row r="6167" spans="1:1" x14ac:dyDescent="0.25">
      <c r="A6167" s="5"/>
    </row>
    <row r="6168" spans="1:1" x14ac:dyDescent="0.25">
      <c r="A6168" s="5"/>
    </row>
    <row r="6169" spans="1:1" x14ac:dyDescent="0.25">
      <c r="A6169" s="5"/>
    </row>
    <row r="6170" spans="1:1" x14ac:dyDescent="0.25">
      <c r="A6170" s="5"/>
    </row>
    <row r="6171" spans="1:1" x14ac:dyDescent="0.25">
      <c r="A6171" s="5"/>
    </row>
    <row r="6172" spans="1:1" x14ac:dyDescent="0.25">
      <c r="A6172" s="5"/>
    </row>
    <row r="6173" spans="1:1" x14ac:dyDescent="0.25">
      <c r="A6173" s="5"/>
    </row>
    <row r="6174" spans="1:1" x14ac:dyDescent="0.25">
      <c r="A6174" s="5"/>
    </row>
    <row r="6175" spans="1:1" x14ac:dyDescent="0.25">
      <c r="A6175" s="5"/>
    </row>
    <row r="6176" spans="1:1" x14ac:dyDescent="0.25">
      <c r="A6176" s="5"/>
    </row>
    <row r="6177" spans="1:1" x14ac:dyDescent="0.25">
      <c r="A6177" s="5"/>
    </row>
    <row r="6178" spans="1:1" x14ac:dyDescent="0.25">
      <c r="A6178" s="5"/>
    </row>
    <row r="6179" spans="1:1" x14ac:dyDescent="0.25">
      <c r="A6179" s="5"/>
    </row>
    <row r="6180" spans="1:1" x14ac:dyDescent="0.25">
      <c r="A6180" s="5"/>
    </row>
    <row r="6181" spans="1:1" x14ac:dyDescent="0.25">
      <c r="A6181" s="5"/>
    </row>
    <row r="6182" spans="1:1" x14ac:dyDescent="0.25">
      <c r="A6182" s="5"/>
    </row>
    <row r="6183" spans="1:1" x14ac:dyDescent="0.25">
      <c r="A6183" s="5"/>
    </row>
    <row r="6184" spans="1:1" x14ac:dyDescent="0.25">
      <c r="A6184" s="5"/>
    </row>
    <row r="6185" spans="1:1" x14ac:dyDescent="0.25">
      <c r="A6185" s="5"/>
    </row>
    <row r="6186" spans="1:1" x14ac:dyDescent="0.25">
      <c r="A6186" s="5"/>
    </row>
    <row r="6187" spans="1:1" x14ac:dyDescent="0.25">
      <c r="A6187" s="5"/>
    </row>
    <row r="6188" spans="1:1" x14ac:dyDescent="0.25">
      <c r="A6188" s="5"/>
    </row>
    <row r="6189" spans="1:1" x14ac:dyDescent="0.25">
      <c r="A6189" s="5"/>
    </row>
    <row r="6190" spans="1:1" x14ac:dyDescent="0.25">
      <c r="A6190" s="5"/>
    </row>
    <row r="6191" spans="1:1" x14ac:dyDescent="0.25">
      <c r="A6191" s="5"/>
    </row>
    <row r="6192" spans="1:1" x14ac:dyDescent="0.25">
      <c r="A6192" s="5"/>
    </row>
    <row r="6193" spans="1:1" x14ac:dyDescent="0.25">
      <c r="A6193" s="5"/>
    </row>
    <row r="6194" spans="1:1" x14ac:dyDescent="0.25">
      <c r="A6194" s="5"/>
    </row>
    <row r="6195" spans="1:1" x14ac:dyDescent="0.25">
      <c r="A6195" s="5"/>
    </row>
    <row r="6196" spans="1:1" x14ac:dyDescent="0.25">
      <c r="A6196" s="5"/>
    </row>
    <row r="6197" spans="1:1" x14ac:dyDescent="0.25">
      <c r="A6197" s="5"/>
    </row>
    <row r="6198" spans="1:1" x14ac:dyDescent="0.25">
      <c r="A6198" s="5"/>
    </row>
    <row r="6199" spans="1:1" x14ac:dyDescent="0.25">
      <c r="A6199" s="5"/>
    </row>
    <row r="6200" spans="1:1" x14ac:dyDescent="0.25">
      <c r="A6200" s="5"/>
    </row>
    <row r="6201" spans="1:1" x14ac:dyDescent="0.25">
      <c r="A6201" s="5"/>
    </row>
    <row r="6202" spans="1:1" x14ac:dyDescent="0.25">
      <c r="A6202" s="5"/>
    </row>
    <row r="6203" spans="1:1" x14ac:dyDescent="0.25">
      <c r="A6203" s="5"/>
    </row>
    <row r="6204" spans="1:1" x14ac:dyDescent="0.25">
      <c r="A6204" s="5"/>
    </row>
    <row r="6205" spans="1:1" x14ac:dyDescent="0.25">
      <c r="A6205" s="5"/>
    </row>
    <row r="6206" spans="1:1" x14ac:dyDescent="0.25">
      <c r="A6206" s="5"/>
    </row>
    <row r="6207" spans="1:1" x14ac:dyDescent="0.25">
      <c r="A6207" s="5"/>
    </row>
    <row r="6208" spans="1:1" x14ac:dyDescent="0.25">
      <c r="A6208" s="5"/>
    </row>
    <row r="6209" spans="1:1" x14ac:dyDescent="0.25">
      <c r="A6209" s="5"/>
    </row>
    <row r="6210" spans="1:1" x14ac:dyDescent="0.25">
      <c r="A6210" s="5"/>
    </row>
    <row r="6211" spans="1:1" x14ac:dyDescent="0.25">
      <c r="A6211" s="5"/>
    </row>
    <row r="6212" spans="1:1" x14ac:dyDescent="0.25">
      <c r="A6212" s="5"/>
    </row>
    <row r="6213" spans="1:1" x14ac:dyDescent="0.25">
      <c r="A6213" s="5"/>
    </row>
    <row r="6214" spans="1:1" x14ac:dyDescent="0.25">
      <c r="A6214" s="5"/>
    </row>
    <row r="6215" spans="1:1" x14ac:dyDescent="0.25">
      <c r="A6215" s="5"/>
    </row>
    <row r="6216" spans="1:1" x14ac:dyDescent="0.25">
      <c r="A6216" s="5"/>
    </row>
    <row r="6217" spans="1:1" x14ac:dyDescent="0.25">
      <c r="A6217" s="5"/>
    </row>
    <row r="6218" spans="1:1" x14ac:dyDescent="0.25">
      <c r="A6218" s="5"/>
    </row>
    <row r="6219" spans="1:1" x14ac:dyDescent="0.25">
      <c r="A6219" s="5"/>
    </row>
    <row r="6220" spans="1:1" x14ac:dyDescent="0.25">
      <c r="A6220" s="5"/>
    </row>
    <row r="6221" spans="1:1" x14ac:dyDescent="0.25">
      <c r="A6221" s="5"/>
    </row>
    <row r="6222" spans="1:1" x14ac:dyDescent="0.25">
      <c r="A6222" s="5"/>
    </row>
    <row r="6223" spans="1:1" x14ac:dyDescent="0.25">
      <c r="A6223" s="5"/>
    </row>
    <row r="6224" spans="1:1" x14ac:dyDescent="0.25">
      <c r="A6224" s="5"/>
    </row>
    <row r="6225" spans="1:1" x14ac:dyDescent="0.25">
      <c r="A6225" s="5"/>
    </row>
    <row r="6226" spans="1:1" x14ac:dyDescent="0.25">
      <c r="A6226" s="5"/>
    </row>
    <row r="6227" spans="1:1" x14ac:dyDescent="0.25">
      <c r="A6227" s="5"/>
    </row>
    <row r="6228" spans="1:1" x14ac:dyDescent="0.25">
      <c r="A6228" s="5"/>
    </row>
    <row r="6229" spans="1:1" x14ac:dyDescent="0.25">
      <c r="A6229" s="5"/>
    </row>
    <row r="6230" spans="1:1" x14ac:dyDescent="0.25">
      <c r="A6230" s="5"/>
    </row>
    <row r="6231" spans="1:1" x14ac:dyDescent="0.25">
      <c r="A6231" s="5"/>
    </row>
    <row r="6232" spans="1:1" x14ac:dyDescent="0.25">
      <c r="A6232" s="5"/>
    </row>
    <row r="6233" spans="1:1" x14ac:dyDescent="0.25">
      <c r="A6233" s="5"/>
    </row>
    <row r="6234" spans="1:1" x14ac:dyDescent="0.25">
      <c r="A6234" s="5"/>
    </row>
    <row r="6235" spans="1:1" x14ac:dyDescent="0.25">
      <c r="A6235" s="5"/>
    </row>
    <row r="6236" spans="1:1" x14ac:dyDescent="0.25">
      <c r="A6236" s="5"/>
    </row>
    <row r="6237" spans="1:1" x14ac:dyDescent="0.25">
      <c r="A6237" s="5"/>
    </row>
    <row r="6238" spans="1:1" x14ac:dyDescent="0.25">
      <c r="A6238" s="5"/>
    </row>
    <row r="6239" spans="1:1" x14ac:dyDescent="0.25">
      <c r="A6239" s="5"/>
    </row>
    <row r="6240" spans="1:1" x14ac:dyDescent="0.25">
      <c r="A6240" s="5"/>
    </row>
    <row r="6241" spans="1:1" x14ac:dyDescent="0.25">
      <c r="A6241" s="5"/>
    </row>
    <row r="6242" spans="1:1" x14ac:dyDescent="0.25">
      <c r="A6242" s="5"/>
    </row>
    <row r="6243" spans="1:1" x14ac:dyDescent="0.25">
      <c r="A6243" s="5"/>
    </row>
    <row r="6244" spans="1:1" x14ac:dyDescent="0.25">
      <c r="A6244" s="5"/>
    </row>
    <row r="6245" spans="1:1" x14ac:dyDescent="0.25">
      <c r="A6245" s="5"/>
    </row>
    <row r="6246" spans="1:1" x14ac:dyDescent="0.25">
      <c r="A6246" s="5"/>
    </row>
    <row r="6247" spans="1:1" x14ac:dyDescent="0.25">
      <c r="A6247" s="5"/>
    </row>
    <row r="6248" spans="1:1" x14ac:dyDescent="0.25">
      <c r="A6248" s="5"/>
    </row>
    <row r="6249" spans="1:1" x14ac:dyDescent="0.25">
      <c r="A6249" s="5"/>
    </row>
    <row r="6250" spans="1:1" x14ac:dyDescent="0.25">
      <c r="A6250" s="5"/>
    </row>
    <row r="6251" spans="1:1" x14ac:dyDescent="0.25">
      <c r="A6251" s="5"/>
    </row>
    <row r="6252" spans="1:1" x14ac:dyDescent="0.25">
      <c r="A6252" s="5"/>
    </row>
    <row r="6253" spans="1:1" x14ac:dyDescent="0.25">
      <c r="A6253" s="5"/>
    </row>
    <row r="6254" spans="1:1" x14ac:dyDescent="0.25">
      <c r="A6254" s="5"/>
    </row>
    <row r="6255" spans="1:1" x14ac:dyDescent="0.25">
      <c r="A6255" s="5"/>
    </row>
    <row r="6256" spans="1:1" x14ac:dyDescent="0.25">
      <c r="A6256" s="5"/>
    </row>
    <row r="6257" spans="1:1" x14ac:dyDescent="0.25">
      <c r="A6257" s="5"/>
    </row>
    <row r="6258" spans="1:1" x14ac:dyDescent="0.25">
      <c r="A6258" s="5"/>
    </row>
    <row r="6259" spans="1:1" x14ac:dyDescent="0.25">
      <c r="A6259" s="5"/>
    </row>
    <row r="6260" spans="1:1" x14ac:dyDescent="0.25">
      <c r="A6260" s="5"/>
    </row>
    <row r="6261" spans="1:1" x14ac:dyDescent="0.25">
      <c r="A6261" s="5"/>
    </row>
    <row r="6262" spans="1:1" x14ac:dyDescent="0.25">
      <c r="A6262" s="5"/>
    </row>
    <row r="6263" spans="1:1" x14ac:dyDescent="0.25">
      <c r="A6263" s="5"/>
    </row>
    <row r="6264" spans="1:1" x14ac:dyDescent="0.25">
      <c r="A6264" s="5"/>
    </row>
    <row r="6265" spans="1:1" x14ac:dyDescent="0.25">
      <c r="A6265" s="5"/>
    </row>
    <row r="6266" spans="1:1" x14ac:dyDescent="0.25">
      <c r="A6266" s="5"/>
    </row>
    <row r="6267" spans="1:1" x14ac:dyDescent="0.25">
      <c r="A6267" s="5"/>
    </row>
    <row r="6268" spans="1:1" x14ac:dyDescent="0.25">
      <c r="A6268" s="5"/>
    </row>
    <row r="6269" spans="1:1" x14ac:dyDescent="0.25">
      <c r="A6269" s="5"/>
    </row>
    <row r="6270" spans="1:1" x14ac:dyDescent="0.25">
      <c r="A6270" s="5"/>
    </row>
    <row r="6271" spans="1:1" x14ac:dyDescent="0.25">
      <c r="A6271" s="5"/>
    </row>
    <row r="6272" spans="1:1" x14ac:dyDescent="0.25">
      <c r="A6272" s="5"/>
    </row>
    <row r="6273" spans="1:1" x14ac:dyDescent="0.25">
      <c r="A6273" s="5"/>
    </row>
    <row r="6274" spans="1:1" x14ac:dyDescent="0.25">
      <c r="A6274" s="5"/>
    </row>
    <row r="6275" spans="1:1" x14ac:dyDescent="0.25">
      <c r="A6275" s="5"/>
    </row>
    <row r="6276" spans="1:1" x14ac:dyDescent="0.25">
      <c r="A6276" s="5"/>
    </row>
    <row r="6277" spans="1:1" x14ac:dyDescent="0.25">
      <c r="A6277" s="5"/>
    </row>
    <row r="6278" spans="1:1" x14ac:dyDescent="0.25">
      <c r="A6278" s="5"/>
    </row>
    <row r="6279" spans="1:1" x14ac:dyDescent="0.25">
      <c r="A6279" s="5"/>
    </row>
    <row r="6280" spans="1:1" x14ac:dyDescent="0.25">
      <c r="A6280" s="5"/>
    </row>
    <row r="6281" spans="1:1" x14ac:dyDescent="0.25">
      <c r="A6281" s="5"/>
    </row>
    <row r="6282" spans="1:1" x14ac:dyDescent="0.25">
      <c r="A6282" s="5"/>
    </row>
    <row r="6283" spans="1:1" x14ac:dyDescent="0.25">
      <c r="A6283" s="5"/>
    </row>
    <row r="6284" spans="1:1" x14ac:dyDescent="0.25">
      <c r="A6284" s="5"/>
    </row>
    <row r="6285" spans="1:1" x14ac:dyDescent="0.25">
      <c r="A6285" s="5"/>
    </row>
    <row r="6286" spans="1:1" x14ac:dyDescent="0.25">
      <c r="A6286" s="5"/>
    </row>
    <row r="6287" spans="1:1" x14ac:dyDescent="0.25">
      <c r="A6287" s="5"/>
    </row>
    <row r="6288" spans="1:1" x14ac:dyDescent="0.25">
      <c r="A6288" s="5"/>
    </row>
    <row r="6289" spans="1:1" x14ac:dyDescent="0.25">
      <c r="A6289" s="5"/>
    </row>
    <row r="6290" spans="1:1" x14ac:dyDescent="0.25">
      <c r="A6290" s="5"/>
    </row>
    <row r="6291" spans="1:1" x14ac:dyDescent="0.25">
      <c r="A6291" s="5"/>
    </row>
    <row r="6292" spans="1:1" x14ac:dyDescent="0.25">
      <c r="A6292" s="5"/>
    </row>
    <row r="6293" spans="1:1" x14ac:dyDescent="0.25">
      <c r="A6293" s="5"/>
    </row>
    <row r="6294" spans="1:1" x14ac:dyDescent="0.25">
      <c r="A6294" s="5"/>
    </row>
    <row r="6295" spans="1:1" x14ac:dyDescent="0.25">
      <c r="A6295" s="5"/>
    </row>
    <row r="6296" spans="1:1" x14ac:dyDescent="0.25">
      <c r="A6296" s="5"/>
    </row>
    <row r="6297" spans="1:1" x14ac:dyDescent="0.25">
      <c r="A6297" s="5"/>
    </row>
    <row r="6298" spans="1:1" x14ac:dyDescent="0.25">
      <c r="A6298" s="5"/>
    </row>
    <row r="6299" spans="1:1" x14ac:dyDescent="0.25">
      <c r="A6299" s="5"/>
    </row>
    <row r="6300" spans="1:1" x14ac:dyDescent="0.25">
      <c r="A6300" s="5"/>
    </row>
    <row r="6301" spans="1:1" x14ac:dyDescent="0.25">
      <c r="A6301" s="5"/>
    </row>
    <row r="6302" spans="1:1" x14ac:dyDescent="0.25">
      <c r="A6302" s="5"/>
    </row>
    <row r="6303" spans="1:1" x14ac:dyDescent="0.25">
      <c r="A6303" s="5"/>
    </row>
    <row r="6304" spans="1:1" x14ac:dyDescent="0.25">
      <c r="A6304" s="5"/>
    </row>
    <row r="6305" spans="1:1" x14ac:dyDescent="0.25">
      <c r="A6305" s="5"/>
    </row>
    <row r="6306" spans="1:1" x14ac:dyDescent="0.25">
      <c r="A6306" s="5"/>
    </row>
    <row r="6307" spans="1:1" x14ac:dyDescent="0.25">
      <c r="A6307" s="5"/>
    </row>
    <row r="6308" spans="1:1" x14ac:dyDescent="0.25">
      <c r="A6308" s="5"/>
    </row>
    <row r="6309" spans="1:1" x14ac:dyDescent="0.25">
      <c r="A6309" s="5"/>
    </row>
    <row r="6310" spans="1:1" x14ac:dyDescent="0.25">
      <c r="A6310" s="5"/>
    </row>
    <row r="6311" spans="1:1" x14ac:dyDescent="0.25">
      <c r="A6311" s="5"/>
    </row>
    <row r="6312" spans="1:1" x14ac:dyDescent="0.25">
      <c r="A6312" s="5"/>
    </row>
    <row r="6313" spans="1:1" x14ac:dyDescent="0.25">
      <c r="A6313" s="5"/>
    </row>
    <row r="6314" spans="1:1" x14ac:dyDescent="0.25">
      <c r="A6314" s="5"/>
    </row>
    <row r="6315" spans="1:1" x14ac:dyDescent="0.25">
      <c r="A6315" s="5"/>
    </row>
    <row r="6316" spans="1:1" x14ac:dyDescent="0.25">
      <c r="A6316" s="5"/>
    </row>
    <row r="6317" spans="1:1" x14ac:dyDescent="0.25">
      <c r="A6317" s="5"/>
    </row>
    <row r="6318" spans="1:1" x14ac:dyDescent="0.25">
      <c r="A6318" s="5"/>
    </row>
    <row r="6319" spans="1:1" x14ac:dyDescent="0.25">
      <c r="A6319" s="5"/>
    </row>
    <row r="6320" spans="1:1" x14ac:dyDescent="0.25">
      <c r="A6320" s="5"/>
    </row>
    <row r="6321" spans="1:1" x14ac:dyDescent="0.25">
      <c r="A6321" s="5"/>
    </row>
    <row r="6322" spans="1:1" x14ac:dyDescent="0.25">
      <c r="A6322" s="5"/>
    </row>
    <row r="6323" spans="1:1" x14ac:dyDescent="0.25">
      <c r="A6323" s="5"/>
    </row>
    <row r="6324" spans="1:1" x14ac:dyDescent="0.25">
      <c r="A6324" s="5"/>
    </row>
    <row r="6325" spans="1:1" x14ac:dyDescent="0.25">
      <c r="A6325" s="5"/>
    </row>
    <row r="6326" spans="1:1" x14ac:dyDescent="0.25">
      <c r="A6326" s="5"/>
    </row>
    <row r="6327" spans="1:1" x14ac:dyDescent="0.25">
      <c r="A6327" s="5"/>
    </row>
    <row r="6328" spans="1:1" x14ac:dyDescent="0.25">
      <c r="A6328" s="5"/>
    </row>
    <row r="6329" spans="1:1" x14ac:dyDescent="0.25">
      <c r="A6329" s="5"/>
    </row>
    <row r="6330" spans="1:1" x14ac:dyDescent="0.25">
      <c r="A6330" s="5"/>
    </row>
    <row r="6331" spans="1:1" x14ac:dyDescent="0.25">
      <c r="A6331" s="5"/>
    </row>
    <row r="6332" spans="1:1" x14ac:dyDescent="0.25">
      <c r="A6332" s="5"/>
    </row>
    <row r="6333" spans="1:1" x14ac:dyDescent="0.25">
      <c r="A6333" s="5"/>
    </row>
    <row r="6334" spans="1:1" x14ac:dyDescent="0.25">
      <c r="A6334" s="5"/>
    </row>
    <row r="6335" spans="1:1" x14ac:dyDescent="0.25">
      <c r="A6335" s="5"/>
    </row>
    <row r="6336" spans="1:1" x14ac:dyDescent="0.25">
      <c r="A6336" s="5"/>
    </row>
    <row r="6337" spans="1:1" x14ac:dyDescent="0.25">
      <c r="A6337" s="5"/>
    </row>
    <row r="6338" spans="1:1" x14ac:dyDescent="0.25">
      <c r="A6338" s="5"/>
    </row>
    <row r="6339" spans="1:1" x14ac:dyDescent="0.25">
      <c r="A6339" s="5"/>
    </row>
    <row r="6340" spans="1:1" x14ac:dyDescent="0.25">
      <c r="A6340" s="5"/>
    </row>
    <row r="6341" spans="1:1" x14ac:dyDescent="0.25">
      <c r="A6341" s="5"/>
    </row>
    <row r="6342" spans="1:1" x14ac:dyDescent="0.25">
      <c r="A6342" s="5"/>
    </row>
    <row r="6343" spans="1:1" x14ac:dyDescent="0.25">
      <c r="A6343" s="5"/>
    </row>
    <row r="6344" spans="1:1" x14ac:dyDescent="0.25">
      <c r="A6344" s="5"/>
    </row>
    <row r="6345" spans="1:1" x14ac:dyDescent="0.25">
      <c r="A6345" s="5"/>
    </row>
    <row r="6346" spans="1:1" x14ac:dyDescent="0.25">
      <c r="A6346" s="5"/>
    </row>
    <row r="6347" spans="1:1" x14ac:dyDescent="0.25">
      <c r="A6347" s="5"/>
    </row>
    <row r="6348" spans="1:1" x14ac:dyDescent="0.25">
      <c r="A6348" s="5"/>
    </row>
    <row r="6349" spans="1:1" x14ac:dyDescent="0.25">
      <c r="A6349" s="5"/>
    </row>
    <row r="6350" spans="1:1" x14ac:dyDescent="0.25">
      <c r="A6350" s="5"/>
    </row>
    <row r="6351" spans="1:1" x14ac:dyDescent="0.25">
      <c r="A6351" s="5"/>
    </row>
    <row r="6352" spans="1:1" x14ac:dyDescent="0.25">
      <c r="A6352" s="5"/>
    </row>
    <row r="6353" spans="1:1" x14ac:dyDescent="0.25">
      <c r="A6353" s="5"/>
    </row>
    <row r="6354" spans="1:1" x14ac:dyDescent="0.25">
      <c r="A6354" s="5"/>
    </row>
    <row r="6355" spans="1:1" x14ac:dyDescent="0.25">
      <c r="A6355" s="5"/>
    </row>
    <row r="6356" spans="1:1" x14ac:dyDescent="0.25">
      <c r="A6356" s="5"/>
    </row>
    <row r="6357" spans="1:1" x14ac:dyDescent="0.25">
      <c r="A6357" s="5"/>
    </row>
    <row r="6358" spans="1:1" x14ac:dyDescent="0.25">
      <c r="A6358" s="5"/>
    </row>
    <row r="6359" spans="1:1" x14ac:dyDescent="0.25">
      <c r="A6359" s="5"/>
    </row>
    <row r="6360" spans="1:1" x14ac:dyDescent="0.25">
      <c r="A6360" s="5"/>
    </row>
    <row r="6361" spans="1:1" x14ac:dyDescent="0.25">
      <c r="A6361" s="5"/>
    </row>
    <row r="6362" spans="1:1" x14ac:dyDescent="0.25">
      <c r="A6362" s="5"/>
    </row>
    <row r="6363" spans="1:1" x14ac:dyDescent="0.25">
      <c r="A6363" s="5"/>
    </row>
    <row r="6364" spans="1:1" x14ac:dyDescent="0.25">
      <c r="A6364" s="5"/>
    </row>
    <row r="6365" spans="1:1" x14ac:dyDescent="0.25">
      <c r="A6365" s="5"/>
    </row>
    <row r="6366" spans="1:1" x14ac:dyDescent="0.25">
      <c r="A6366" s="5"/>
    </row>
    <row r="6367" spans="1:1" x14ac:dyDescent="0.25">
      <c r="A6367" s="5"/>
    </row>
    <row r="6368" spans="1:1" x14ac:dyDescent="0.25">
      <c r="A6368" s="5"/>
    </row>
    <row r="6369" spans="1:1" x14ac:dyDescent="0.25">
      <c r="A6369" s="5"/>
    </row>
    <row r="6370" spans="1:1" x14ac:dyDescent="0.25">
      <c r="A6370" s="5"/>
    </row>
    <row r="6371" spans="1:1" x14ac:dyDescent="0.25">
      <c r="A6371" s="5"/>
    </row>
    <row r="6372" spans="1:1" x14ac:dyDescent="0.25">
      <c r="A6372" s="5"/>
    </row>
    <row r="6373" spans="1:1" x14ac:dyDescent="0.25">
      <c r="A6373" s="5"/>
    </row>
    <row r="6374" spans="1:1" x14ac:dyDescent="0.25">
      <c r="A6374" s="5"/>
    </row>
    <row r="6375" spans="1:1" x14ac:dyDescent="0.25">
      <c r="A6375" s="5"/>
    </row>
    <row r="6376" spans="1:1" x14ac:dyDescent="0.25">
      <c r="A6376" s="5"/>
    </row>
    <row r="6377" spans="1:1" x14ac:dyDescent="0.25">
      <c r="A6377" s="5"/>
    </row>
    <row r="6378" spans="1:1" x14ac:dyDescent="0.25">
      <c r="A6378" s="5"/>
    </row>
    <row r="6379" spans="1:1" x14ac:dyDescent="0.25">
      <c r="A6379" s="5"/>
    </row>
    <row r="6380" spans="1:1" x14ac:dyDescent="0.25">
      <c r="A6380" s="5"/>
    </row>
    <row r="6381" spans="1:1" x14ac:dyDescent="0.25">
      <c r="A6381" s="5"/>
    </row>
    <row r="6382" spans="1:1" x14ac:dyDescent="0.25">
      <c r="A6382" s="5"/>
    </row>
    <row r="6383" spans="1:1" x14ac:dyDescent="0.25">
      <c r="A6383" s="5"/>
    </row>
    <row r="6384" spans="1:1" x14ac:dyDescent="0.25">
      <c r="A6384" s="5"/>
    </row>
    <row r="6385" spans="1:1" x14ac:dyDescent="0.25">
      <c r="A6385" s="5"/>
    </row>
    <row r="6386" spans="1:1" x14ac:dyDescent="0.25">
      <c r="A6386" s="5"/>
    </row>
    <row r="6387" spans="1:1" x14ac:dyDescent="0.25">
      <c r="A6387" s="5"/>
    </row>
    <row r="6388" spans="1:1" x14ac:dyDescent="0.25">
      <c r="A6388" s="5"/>
    </row>
    <row r="6389" spans="1:1" x14ac:dyDescent="0.25">
      <c r="A6389" s="5"/>
    </row>
    <row r="6390" spans="1:1" x14ac:dyDescent="0.25">
      <c r="A6390" s="5"/>
    </row>
    <row r="6391" spans="1:1" x14ac:dyDescent="0.25">
      <c r="A6391" s="5"/>
    </row>
    <row r="6392" spans="1:1" x14ac:dyDescent="0.25">
      <c r="A6392" s="5"/>
    </row>
    <row r="6393" spans="1:1" x14ac:dyDescent="0.25">
      <c r="A6393" s="5"/>
    </row>
    <row r="6394" spans="1:1" x14ac:dyDescent="0.25">
      <c r="A6394" s="5"/>
    </row>
    <row r="6395" spans="1:1" x14ac:dyDescent="0.25">
      <c r="A6395" s="5"/>
    </row>
    <row r="6396" spans="1:1" x14ac:dyDescent="0.25">
      <c r="A6396" s="5"/>
    </row>
    <row r="6397" spans="1:1" x14ac:dyDescent="0.25">
      <c r="A6397" s="5"/>
    </row>
    <row r="6398" spans="1:1" x14ac:dyDescent="0.25">
      <c r="A6398" s="5"/>
    </row>
    <row r="6399" spans="1:1" x14ac:dyDescent="0.25">
      <c r="A6399" s="5"/>
    </row>
    <row r="6400" spans="1:1" x14ac:dyDescent="0.25">
      <c r="A6400" s="5"/>
    </row>
    <row r="6401" spans="1:1" x14ac:dyDescent="0.25">
      <c r="A6401" s="5"/>
    </row>
    <row r="6402" spans="1:1" x14ac:dyDescent="0.25">
      <c r="A6402" s="5"/>
    </row>
    <row r="6403" spans="1:1" x14ac:dyDescent="0.25">
      <c r="A6403" s="5"/>
    </row>
    <row r="6404" spans="1:1" x14ac:dyDescent="0.25">
      <c r="A6404" s="5"/>
    </row>
    <row r="6405" spans="1:1" x14ac:dyDescent="0.25">
      <c r="A6405" s="5"/>
    </row>
    <row r="6406" spans="1:1" x14ac:dyDescent="0.25">
      <c r="A6406" s="5"/>
    </row>
    <row r="6407" spans="1:1" x14ac:dyDescent="0.25">
      <c r="A6407" s="5"/>
    </row>
    <row r="6408" spans="1:1" x14ac:dyDescent="0.25">
      <c r="A6408" s="5"/>
    </row>
    <row r="6409" spans="1:1" x14ac:dyDescent="0.25">
      <c r="A6409" s="5"/>
    </row>
    <row r="6410" spans="1:1" x14ac:dyDescent="0.25">
      <c r="A6410" s="5"/>
    </row>
    <row r="6411" spans="1:1" x14ac:dyDescent="0.25">
      <c r="A6411" s="5"/>
    </row>
    <row r="6412" spans="1:1" x14ac:dyDescent="0.25">
      <c r="A6412" s="5"/>
    </row>
    <row r="6413" spans="1:1" x14ac:dyDescent="0.25">
      <c r="A6413" s="5"/>
    </row>
    <row r="6414" spans="1:1" x14ac:dyDescent="0.25">
      <c r="A6414" s="5"/>
    </row>
    <row r="6415" spans="1:1" x14ac:dyDescent="0.25">
      <c r="A6415" s="5"/>
    </row>
    <row r="6416" spans="1:1" x14ac:dyDescent="0.25">
      <c r="A6416" s="5"/>
    </row>
    <row r="6417" spans="1:1" x14ac:dyDescent="0.25">
      <c r="A6417" s="5"/>
    </row>
    <row r="6418" spans="1:1" x14ac:dyDescent="0.25">
      <c r="A6418" s="5"/>
    </row>
    <row r="6419" spans="1:1" x14ac:dyDescent="0.25">
      <c r="A6419" s="5"/>
    </row>
    <row r="6420" spans="1:1" x14ac:dyDescent="0.25">
      <c r="A6420" s="5"/>
    </row>
    <row r="6421" spans="1:1" x14ac:dyDescent="0.25">
      <c r="A6421" s="5"/>
    </row>
    <row r="6422" spans="1:1" x14ac:dyDescent="0.25">
      <c r="A6422" s="5"/>
    </row>
    <row r="6423" spans="1:1" x14ac:dyDescent="0.25">
      <c r="A6423" s="5"/>
    </row>
    <row r="6424" spans="1:1" x14ac:dyDescent="0.25">
      <c r="A6424" s="5"/>
    </row>
    <row r="6425" spans="1:1" x14ac:dyDescent="0.25">
      <c r="A6425" s="5"/>
    </row>
    <row r="6426" spans="1:1" x14ac:dyDescent="0.25">
      <c r="A6426" s="5"/>
    </row>
    <row r="6427" spans="1:1" x14ac:dyDescent="0.25">
      <c r="A6427" s="5"/>
    </row>
    <row r="6428" spans="1:1" x14ac:dyDescent="0.25">
      <c r="A6428" s="5"/>
    </row>
    <row r="6429" spans="1:1" x14ac:dyDescent="0.25">
      <c r="A6429" s="5"/>
    </row>
    <row r="6430" spans="1:1" x14ac:dyDescent="0.25">
      <c r="A6430" s="5"/>
    </row>
    <row r="6431" spans="1:1" x14ac:dyDescent="0.25">
      <c r="A6431" s="5"/>
    </row>
    <row r="6432" spans="1:1" x14ac:dyDescent="0.25">
      <c r="A6432" s="5"/>
    </row>
    <row r="6433" spans="1:1" x14ac:dyDescent="0.25">
      <c r="A6433" s="5"/>
    </row>
    <row r="6434" spans="1:1" x14ac:dyDescent="0.25">
      <c r="A6434" s="5"/>
    </row>
    <row r="6435" spans="1:1" x14ac:dyDescent="0.25">
      <c r="A6435" s="5"/>
    </row>
    <row r="6436" spans="1:1" x14ac:dyDescent="0.25">
      <c r="A6436" s="5"/>
    </row>
    <row r="6437" spans="1:1" x14ac:dyDescent="0.25">
      <c r="A6437" s="5"/>
    </row>
    <row r="6438" spans="1:1" x14ac:dyDescent="0.25">
      <c r="A6438" s="5"/>
    </row>
    <row r="6439" spans="1:1" x14ac:dyDescent="0.25">
      <c r="A6439" s="5"/>
    </row>
    <row r="6440" spans="1:1" x14ac:dyDescent="0.25">
      <c r="A6440" s="5"/>
    </row>
    <row r="6441" spans="1:1" x14ac:dyDescent="0.25">
      <c r="A6441" s="5"/>
    </row>
    <row r="6442" spans="1:1" x14ac:dyDescent="0.25">
      <c r="A6442" s="5"/>
    </row>
    <row r="6443" spans="1:1" x14ac:dyDescent="0.25">
      <c r="A6443" s="5"/>
    </row>
    <row r="6444" spans="1:1" x14ac:dyDescent="0.25">
      <c r="A6444" s="5"/>
    </row>
    <row r="6445" spans="1:1" x14ac:dyDescent="0.25">
      <c r="A6445" s="5"/>
    </row>
    <row r="6446" spans="1:1" x14ac:dyDescent="0.25">
      <c r="A6446" s="5"/>
    </row>
    <row r="6447" spans="1:1" x14ac:dyDescent="0.25">
      <c r="A6447" s="5"/>
    </row>
    <row r="6448" spans="1:1" x14ac:dyDescent="0.25">
      <c r="A6448" s="5"/>
    </row>
    <row r="6449" spans="1:1" x14ac:dyDescent="0.25">
      <c r="A6449" s="5"/>
    </row>
    <row r="6450" spans="1:1" x14ac:dyDescent="0.25">
      <c r="A6450" s="5"/>
    </row>
    <row r="6451" spans="1:1" x14ac:dyDescent="0.25">
      <c r="A6451" s="5"/>
    </row>
    <row r="6452" spans="1:1" x14ac:dyDescent="0.25">
      <c r="A6452" s="5"/>
    </row>
    <row r="6453" spans="1:1" x14ac:dyDescent="0.25">
      <c r="A6453" s="5"/>
    </row>
    <row r="6454" spans="1:1" x14ac:dyDescent="0.25">
      <c r="A6454" s="5"/>
    </row>
    <row r="6455" spans="1:1" x14ac:dyDescent="0.25">
      <c r="A6455" s="5"/>
    </row>
    <row r="6456" spans="1:1" x14ac:dyDescent="0.25">
      <c r="A6456" s="5"/>
    </row>
    <row r="6457" spans="1:1" x14ac:dyDescent="0.25">
      <c r="A6457" s="5"/>
    </row>
    <row r="6458" spans="1:1" x14ac:dyDescent="0.25">
      <c r="A6458" s="5"/>
    </row>
    <row r="6459" spans="1:1" x14ac:dyDescent="0.25">
      <c r="A6459" s="5"/>
    </row>
    <row r="6460" spans="1:1" x14ac:dyDescent="0.25">
      <c r="A6460" s="5"/>
    </row>
    <row r="6461" spans="1:1" x14ac:dyDescent="0.25">
      <c r="A6461" s="5"/>
    </row>
    <row r="6462" spans="1:1" x14ac:dyDescent="0.25">
      <c r="A6462" s="5"/>
    </row>
    <row r="6463" spans="1:1" x14ac:dyDescent="0.25">
      <c r="A6463" s="5"/>
    </row>
    <row r="6464" spans="1:1" x14ac:dyDescent="0.25">
      <c r="A6464" s="5"/>
    </row>
    <row r="6465" spans="1:1" x14ac:dyDescent="0.25">
      <c r="A6465" s="5"/>
    </row>
    <row r="6466" spans="1:1" x14ac:dyDescent="0.25">
      <c r="A6466" s="5"/>
    </row>
    <row r="6467" spans="1:1" x14ac:dyDescent="0.25">
      <c r="A6467" s="5"/>
    </row>
    <row r="6468" spans="1:1" x14ac:dyDescent="0.25">
      <c r="A6468" s="5"/>
    </row>
    <row r="6469" spans="1:1" x14ac:dyDescent="0.25">
      <c r="A6469" s="5"/>
    </row>
    <row r="6470" spans="1:1" x14ac:dyDescent="0.25">
      <c r="A6470" s="5"/>
    </row>
    <row r="6471" spans="1:1" x14ac:dyDescent="0.25">
      <c r="A6471" s="5"/>
    </row>
    <row r="6472" spans="1:1" x14ac:dyDescent="0.25">
      <c r="A6472" s="5"/>
    </row>
    <row r="6473" spans="1:1" x14ac:dyDescent="0.25">
      <c r="A6473" s="5"/>
    </row>
    <row r="6474" spans="1:1" x14ac:dyDescent="0.25">
      <c r="A6474" s="5"/>
    </row>
    <row r="6475" spans="1:1" x14ac:dyDescent="0.25">
      <c r="A6475" s="5"/>
    </row>
    <row r="6476" spans="1:1" x14ac:dyDescent="0.25">
      <c r="A6476" s="5"/>
    </row>
    <row r="6477" spans="1:1" x14ac:dyDescent="0.25">
      <c r="A6477" s="5"/>
    </row>
    <row r="6478" spans="1:1" x14ac:dyDescent="0.25">
      <c r="A6478" s="5"/>
    </row>
    <row r="6479" spans="1:1" x14ac:dyDescent="0.25">
      <c r="A6479" s="5"/>
    </row>
    <row r="6480" spans="1:1" x14ac:dyDescent="0.25">
      <c r="A6480" s="5"/>
    </row>
    <row r="6481" spans="1:1" x14ac:dyDescent="0.25">
      <c r="A6481" s="5"/>
    </row>
    <row r="6482" spans="1:1" x14ac:dyDescent="0.25">
      <c r="A6482" s="5"/>
    </row>
    <row r="6483" spans="1:1" x14ac:dyDescent="0.25">
      <c r="A6483" s="5"/>
    </row>
    <row r="6484" spans="1:1" x14ac:dyDescent="0.25">
      <c r="A6484" s="5"/>
    </row>
    <row r="6485" spans="1:1" x14ac:dyDescent="0.25">
      <c r="A6485" s="5"/>
    </row>
    <row r="6486" spans="1:1" x14ac:dyDescent="0.25">
      <c r="A6486" s="5"/>
    </row>
    <row r="6487" spans="1:1" x14ac:dyDescent="0.25">
      <c r="A6487" s="5"/>
    </row>
    <row r="6488" spans="1:1" x14ac:dyDescent="0.25">
      <c r="A6488" s="5"/>
    </row>
    <row r="6489" spans="1:1" x14ac:dyDescent="0.25">
      <c r="A6489" s="5"/>
    </row>
    <row r="6490" spans="1:1" x14ac:dyDescent="0.25">
      <c r="A6490" s="5"/>
    </row>
    <row r="6491" spans="1:1" x14ac:dyDescent="0.25">
      <c r="A6491" s="5"/>
    </row>
    <row r="6492" spans="1:1" x14ac:dyDescent="0.25">
      <c r="A6492" s="5"/>
    </row>
    <row r="6493" spans="1:1" x14ac:dyDescent="0.25">
      <c r="A6493" s="5"/>
    </row>
    <row r="6494" spans="1:1" x14ac:dyDescent="0.25">
      <c r="A6494" s="5"/>
    </row>
    <row r="6495" spans="1:1" x14ac:dyDescent="0.25">
      <c r="A6495" s="5"/>
    </row>
    <row r="6496" spans="1:1" x14ac:dyDescent="0.25">
      <c r="A6496" s="5"/>
    </row>
    <row r="6497" spans="1:1" x14ac:dyDescent="0.25">
      <c r="A6497" s="5"/>
    </row>
    <row r="6498" spans="1:1" x14ac:dyDescent="0.25">
      <c r="A6498" s="5"/>
    </row>
    <row r="6499" spans="1:1" x14ac:dyDescent="0.25">
      <c r="A6499" s="5"/>
    </row>
    <row r="6500" spans="1:1" x14ac:dyDescent="0.25">
      <c r="A6500" s="5"/>
    </row>
    <row r="6501" spans="1:1" x14ac:dyDescent="0.25">
      <c r="A6501" s="5"/>
    </row>
    <row r="6502" spans="1:1" x14ac:dyDescent="0.25">
      <c r="A6502" s="5"/>
    </row>
    <row r="6503" spans="1:1" x14ac:dyDescent="0.25">
      <c r="A6503" s="5"/>
    </row>
    <row r="6504" spans="1:1" x14ac:dyDescent="0.25">
      <c r="A6504" s="5"/>
    </row>
    <row r="6505" spans="1:1" x14ac:dyDescent="0.25">
      <c r="A6505" s="5"/>
    </row>
    <row r="6506" spans="1:1" x14ac:dyDescent="0.25">
      <c r="A6506" s="5"/>
    </row>
    <row r="6507" spans="1:1" x14ac:dyDescent="0.25">
      <c r="A6507" s="5"/>
    </row>
    <row r="6508" spans="1:1" x14ac:dyDescent="0.25">
      <c r="A6508" s="5"/>
    </row>
    <row r="6509" spans="1:1" x14ac:dyDescent="0.25">
      <c r="A6509" s="5"/>
    </row>
    <row r="6510" spans="1:1" x14ac:dyDescent="0.25">
      <c r="A6510" s="5"/>
    </row>
    <row r="6511" spans="1:1" x14ac:dyDescent="0.25">
      <c r="A6511" s="5"/>
    </row>
    <row r="6512" spans="1:1" x14ac:dyDescent="0.25">
      <c r="A6512" s="5"/>
    </row>
    <row r="6513" spans="1:1" x14ac:dyDescent="0.25">
      <c r="A6513" s="5"/>
    </row>
    <row r="6514" spans="1:1" x14ac:dyDescent="0.25">
      <c r="A6514" s="5"/>
    </row>
    <row r="6515" spans="1:1" x14ac:dyDescent="0.25">
      <c r="A6515" s="5"/>
    </row>
    <row r="6516" spans="1:1" x14ac:dyDescent="0.25">
      <c r="A6516" s="5"/>
    </row>
    <row r="6517" spans="1:1" x14ac:dyDescent="0.25">
      <c r="A6517" s="5"/>
    </row>
    <row r="6518" spans="1:1" x14ac:dyDescent="0.25">
      <c r="A6518" s="5"/>
    </row>
    <row r="6519" spans="1:1" x14ac:dyDescent="0.25">
      <c r="A6519" s="5"/>
    </row>
    <row r="6520" spans="1:1" x14ac:dyDescent="0.25">
      <c r="A6520" s="5"/>
    </row>
    <row r="6521" spans="1:1" x14ac:dyDescent="0.25">
      <c r="A6521" s="5"/>
    </row>
    <row r="6522" spans="1:1" x14ac:dyDescent="0.25">
      <c r="A6522" s="5"/>
    </row>
    <row r="6523" spans="1:1" x14ac:dyDescent="0.25">
      <c r="A6523" s="5"/>
    </row>
    <row r="6524" spans="1:1" x14ac:dyDescent="0.25">
      <c r="A6524" s="5"/>
    </row>
    <row r="6525" spans="1:1" x14ac:dyDescent="0.25">
      <c r="A6525" s="5"/>
    </row>
    <row r="6526" spans="1:1" x14ac:dyDescent="0.25">
      <c r="A6526" s="5"/>
    </row>
    <row r="6527" spans="1:1" x14ac:dyDescent="0.25">
      <c r="A6527" s="5"/>
    </row>
    <row r="6528" spans="1:1" x14ac:dyDescent="0.25">
      <c r="A6528" s="5"/>
    </row>
    <row r="6529" spans="1:1" x14ac:dyDescent="0.25">
      <c r="A6529" s="5"/>
    </row>
    <row r="6530" spans="1:1" x14ac:dyDescent="0.25">
      <c r="A6530" s="5"/>
    </row>
    <row r="6531" spans="1:1" x14ac:dyDescent="0.25">
      <c r="A6531" s="5"/>
    </row>
    <row r="6532" spans="1:1" x14ac:dyDescent="0.25">
      <c r="A6532" s="5"/>
    </row>
    <row r="6533" spans="1:1" x14ac:dyDescent="0.25">
      <c r="A6533" s="5"/>
    </row>
    <row r="6534" spans="1:1" x14ac:dyDescent="0.25">
      <c r="A6534" s="5"/>
    </row>
    <row r="6535" spans="1:1" x14ac:dyDescent="0.25">
      <c r="A6535" s="5"/>
    </row>
    <row r="6536" spans="1:1" x14ac:dyDescent="0.25">
      <c r="A6536" s="5"/>
    </row>
    <row r="6537" spans="1:1" x14ac:dyDescent="0.25">
      <c r="A6537" s="5"/>
    </row>
    <row r="6538" spans="1:1" x14ac:dyDescent="0.25">
      <c r="A6538" s="5"/>
    </row>
    <row r="6539" spans="1:1" x14ac:dyDescent="0.25">
      <c r="A6539" s="5"/>
    </row>
    <row r="6540" spans="1:1" x14ac:dyDescent="0.25">
      <c r="A6540" s="5"/>
    </row>
    <row r="6541" spans="1:1" x14ac:dyDescent="0.25">
      <c r="A6541" s="5"/>
    </row>
    <row r="6542" spans="1:1" x14ac:dyDescent="0.25">
      <c r="A6542" s="5"/>
    </row>
    <row r="6543" spans="1:1" x14ac:dyDescent="0.25">
      <c r="A6543" s="5"/>
    </row>
    <row r="6544" spans="1:1" x14ac:dyDescent="0.25">
      <c r="A6544" s="5"/>
    </row>
    <row r="6545" spans="1:1" x14ac:dyDescent="0.25">
      <c r="A6545" s="5"/>
    </row>
    <row r="6546" spans="1:1" x14ac:dyDescent="0.25">
      <c r="A6546" s="5"/>
    </row>
    <row r="6547" spans="1:1" x14ac:dyDescent="0.25">
      <c r="A6547" s="5"/>
    </row>
    <row r="6548" spans="1:1" x14ac:dyDescent="0.25">
      <c r="A6548" s="5"/>
    </row>
    <row r="6549" spans="1:1" x14ac:dyDescent="0.25">
      <c r="A6549" s="5"/>
    </row>
    <row r="6550" spans="1:1" x14ac:dyDescent="0.25">
      <c r="A6550" s="5"/>
    </row>
    <row r="6551" spans="1:1" x14ac:dyDescent="0.25">
      <c r="A6551" s="5"/>
    </row>
    <row r="6552" spans="1:1" x14ac:dyDescent="0.25">
      <c r="A6552" s="5"/>
    </row>
    <row r="6553" spans="1:1" x14ac:dyDescent="0.25">
      <c r="A6553" s="5"/>
    </row>
    <row r="6554" spans="1:1" x14ac:dyDescent="0.25">
      <c r="A6554" s="5"/>
    </row>
    <row r="6555" spans="1:1" x14ac:dyDescent="0.25">
      <c r="A6555" s="5"/>
    </row>
    <row r="6556" spans="1:1" x14ac:dyDescent="0.25">
      <c r="A6556" s="5"/>
    </row>
    <row r="6557" spans="1:1" x14ac:dyDescent="0.25">
      <c r="A6557" s="5"/>
    </row>
    <row r="6558" spans="1:1" x14ac:dyDescent="0.25">
      <c r="A6558" s="5"/>
    </row>
    <row r="6559" spans="1:1" x14ac:dyDescent="0.25">
      <c r="A6559" s="5"/>
    </row>
    <row r="6560" spans="1:1" x14ac:dyDescent="0.25">
      <c r="A6560" s="5"/>
    </row>
    <row r="6561" spans="1:1" x14ac:dyDescent="0.25">
      <c r="A6561" s="5"/>
    </row>
    <row r="6562" spans="1:1" x14ac:dyDescent="0.25">
      <c r="A6562" s="5"/>
    </row>
    <row r="6563" spans="1:1" x14ac:dyDescent="0.25">
      <c r="A6563" s="5"/>
    </row>
    <row r="6564" spans="1:1" x14ac:dyDescent="0.25">
      <c r="A6564" s="5"/>
    </row>
    <row r="6565" spans="1:1" x14ac:dyDescent="0.25">
      <c r="A6565" s="5"/>
    </row>
    <row r="6566" spans="1:1" x14ac:dyDescent="0.25">
      <c r="A6566" s="5"/>
    </row>
    <row r="6567" spans="1:1" x14ac:dyDescent="0.25">
      <c r="A6567" s="5"/>
    </row>
    <row r="6568" spans="1:1" x14ac:dyDescent="0.25">
      <c r="A6568" s="5"/>
    </row>
    <row r="6569" spans="1:1" x14ac:dyDescent="0.25">
      <c r="A6569" s="5"/>
    </row>
    <row r="6570" spans="1:1" x14ac:dyDescent="0.25">
      <c r="A6570" s="5"/>
    </row>
    <row r="6571" spans="1:1" x14ac:dyDescent="0.25">
      <c r="A6571" s="5"/>
    </row>
    <row r="6572" spans="1:1" x14ac:dyDescent="0.25">
      <c r="A6572" s="5"/>
    </row>
    <row r="6573" spans="1:1" x14ac:dyDescent="0.25">
      <c r="A6573" s="5"/>
    </row>
    <row r="6574" spans="1:1" x14ac:dyDescent="0.25">
      <c r="A6574" s="5"/>
    </row>
    <row r="6575" spans="1:1" x14ac:dyDescent="0.25">
      <c r="A6575" s="5"/>
    </row>
    <row r="6576" spans="1:1" x14ac:dyDescent="0.25">
      <c r="A6576" s="5"/>
    </row>
    <row r="6577" spans="1:1" x14ac:dyDescent="0.25">
      <c r="A6577" s="5"/>
    </row>
    <row r="6578" spans="1:1" x14ac:dyDescent="0.25">
      <c r="A6578" s="5"/>
    </row>
    <row r="6579" spans="1:1" x14ac:dyDescent="0.25">
      <c r="A6579" s="5"/>
    </row>
    <row r="6580" spans="1:1" x14ac:dyDescent="0.25">
      <c r="A6580" s="5"/>
    </row>
    <row r="6581" spans="1:1" x14ac:dyDescent="0.25">
      <c r="A6581" s="5"/>
    </row>
    <row r="6582" spans="1:1" x14ac:dyDescent="0.25">
      <c r="A6582" s="5"/>
    </row>
    <row r="6583" spans="1:1" x14ac:dyDescent="0.25">
      <c r="A6583" s="5"/>
    </row>
    <row r="6584" spans="1:1" x14ac:dyDescent="0.25">
      <c r="A6584" s="5"/>
    </row>
    <row r="6585" spans="1:1" x14ac:dyDescent="0.25">
      <c r="A6585" s="5"/>
    </row>
    <row r="6586" spans="1:1" x14ac:dyDescent="0.25">
      <c r="A6586" s="5"/>
    </row>
    <row r="6587" spans="1:1" x14ac:dyDescent="0.25">
      <c r="A6587" s="5"/>
    </row>
    <row r="6588" spans="1:1" x14ac:dyDescent="0.25">
      <c r="A6588" s="5"/>
    </row>
    <row r="6589" spans="1:1" x14ac:dyDescent="0.25">
      <c r="A6589" s="5"/>
    </row>
    <row r="6590" spans="1:1" x14ac:dyDescent="0.25">
      <c r="A6590" s="5"/>
    </row>
    <row r="6591" spans="1:1" x14ac:dyDescent="0.25">
      <c r="A6591" s="5"/>
    </row>
    <row r="6592" spans="1:1" x14ac:dyDescent="0.25">
      <c r="A6592" s="5"/>
    </row>
    <row r="6593" spans="1:1" x14ac:dyDescent="0.25">
      <c r="A6593" s="5"/>
    </row>
    <row r="6594" spans="1:1" x14ac:dyDescent="0.25">
      <c r="A6594" s="5"/>
    </row>
    <row r="6595" spans="1:1" x14ac:dyDescent="0.25">
      <c r="A6595" s="5"/>
    </row>
    <row r="6596" spans="1:1" x14ac:dyDescent="0.25">
      <c r="A6596" s="5"/>
    </row>
    <row r="6597" spans="1:1" x14ac:dyDescent="0.25">
      <c r="A6597" s="5"/>
    </row>
    <row r="6598" spans="1:1" x14ac:dyDescent="0.25">
      <c r="A6598" s="5"/>
    </row>
    <row r="6599" spans="1:1" x14ac:dyDescent="0.25">
      <c r="A6599" s="5"/>
    </row>
    <row r="6600" spans="1:1" x14ac:dyDescent="0.25">
      <c r="A6600" s="5"/>
    </row>
    <row r="6601" spans="1:1" x14ac:dyDescent="0.25">
      <c r="A6601" s="5"/>
    </row>
    <row r="6602" spans="1:1" x14ac:dyDescent="0.25">
      <c r="A6602" s="5"/>
    </row>
    <row r="6603" spans="1:1" x14ac:dyDescent="0.25">
      <c r="A6603" s="5"/>
    </row>
    <row r="6604" spans="1:1" x14ac:dyDescent="0.25">
      <c r="A6604" s="5"/>
    </row>
    <row r="6605" spans="1:1" x14ac:dyDescent="0.25">
      <c r="A6605" s="5"/>
    </row>
    <row r="6606" spans="1:1" x14ac:dyDescent="0.25">
      <c r="A6606" s="5"/>
    </row>
    <row r="6607" spans="1:1" x14ac:dyDescent="0.25">
      <c r="A6607" s="5"/>
    </row>
    <row r="6608" spans="1:1" x14ac:dyDescent="0.25">
      <c r="A6608" s="5"/>
    </row>
    <row r="6609" spans="1:1" x14ac:dyDescent="0.25">
      <c r="A6609" s="5"/>
    </row>
    <row r="6610" spans="1:1" x14ac:dyDescent="0.25">
      <c r="A6610" s="5"/>
    </row>
    <row r="6611" spans="1:1" x14ac:dyDescent="0.25">
      <c r="A6611" s="5"/>
    </row>
    <row r="6612" spans="1:1" x14ac:dyDescent="0.25">
      <c r="A6612" s="5"/>
    </row>
    <row r="6613" spans="1:1" x14ac:dyDescent="0.25">
      <c r="A6613" s="5"/>
    </row>
    <row r="6614" spans="1:1" x14ac:dyDescent="0.25">
      <c r="A6614" s="5"/>
    </row>
    <row r="6615" spans="1:1" x14ac:dyDescent="0.25">
      <c r="A6615" s="5"/>
    </row>
    <row r="6616" spans="1:1" x14ac:dyDescent="0.25">
      <c r="A6616" s="5"/>
    </row>
    <row r="6617" spans="1:1" x14ac:dyDescent="0.25">
      <c r="A6617" s="5"/>
    </row>
    <row r="6618" spans="1:1" x14ac:dyDescent="0.25">
      <c r="A6618" s="5"/>
    </row>
    <row r="6619" spans="1:1" x14ac:dyDescent="0.25">
      <c r="A6619" s="5"/>
    </row>
    <row r="6620" spans="1:1" x14ac:dyDescent="0.25">
      <c r="A6620" s="5"/>
    </row>
    <row r="6621" spans="1:1" x14ac:dyDescent="0.25">
      <c r="A6621" s="5"/>
    </row>
    <row r="6622" spans="1:1" x14ac:dyDescent="0.25">
      <c r="A6622" s="5"/>
    </row>
    <row r="6623" spans="1:1" x14ac:dyDescent="0.25">
      <c r="A6623" s="5"/>
    </row>
    <row r="6624" spans="1:1" x14ac:dyDescent="0.25">
      <c r="A6624" s="5"/>
    </row>
    <row r="6625" spans="1:1" x14ac:dyDescent="0.25">
      <c r="A6625" s="5"/>
    </row>
    <row r="6626" spans="1:1" x14ac:dyDescent="0.25">
      <c r="A6626" s="5"/>
    </row>
    <row r="6627" spans="1:1" x14ac:dyDescent="0.25">
      <c r="A6627" s="5"/>
    </row>
    <row r="6628" spans="1:1" x14ac:dyDescent="0.25">
      <c r="A6628" s="5"/>
    </row>
    <row r="6629" spans="1:1" x14ac:dyDescent="0.25">
      <c r="A6629" s="5"/>
    </row>
    <row r="6630" spans="1:1" x14ac:dyDescent="0.25">
      <c r="A6630" s="5"/>
    </row>
    <row r="6631" spans="1:1" x14ac:dyDescent="0.25">
      <c r="A6631" s="5"/>
    </row>
    <row r="6632" spans="1:1" x14ac:dyDescent="0.25">
      <c r="A6632" s="5"/>
    </row>
    <row r="6633" spans="1:1" x14ac:dyDescent="0.25">
      <c r="A6633" s="5"/>
    </row>
    <row r="6634" spans="1:1" x14ac:dyDescent="0.25">
      <c r="A6634" s="5"/>
    </row>
    <row r="6635" spans="1:1" x14ac:dyDescent="0.25">
      <c r="A6635" s="5"/>
    </row>
    <row r="6636" spans="1:1" x14ac:dyDescent="0.25">
      <c r="A6636" s="5"/>
    </row>
    <row r="6637" spans="1:1" x14ac:dyDescent="0.25">
      <c r="A6637" s="5"/>
    </row>
    <row r="6638" spans="1:1" x14ac:dyDescent="0.25">
      <c r="A6638" s="5"/>
    </row>
    <row r="6639" spans="1:1" x14ac:dyDescent="0.25">
      <c r="A6639" s="5"/>
    </row>
    <row r="6640" spans="1:1" x14ac:dyDescent="0.25">
      <c r="A6640" s="5"/>
    </row>
    <row r="6641" spans="1:1" x14ac:dyDescent="0.25">
      <c r="A6641" s="5"/>
    </row>
    <row r="6642" spans="1:1" x14ac:dyDescent="0.25">
      <c r="A6642" s="5"/>
    </row>
    <row r="6643" spans="1:1" x14ac:dyDescent="0.25">
      <c r="A6643" s="5"/>
    </row>
    <row r="6644" spans="1:1" x14ac:dyDescent="0.25">
      <c r="A6644" s="5"/>
    </row>
    <row r="6645" spans="1:1" x14ac:dyDescent="0.25">
      <c r="A6645" s="5"/>
    </row>
    <row r="6646" spans="1:1" x14ac:dyDescent="0.25">
      <c r="A6646" s="5"/>
    </row>
    <row r="6647" spans="1:1" x14ac:dyDescent="0.25">
      <c r="A6647" s="5"/>
    </row>
    <row r="6648" spans="1:1" x14ac:dyDescent="0.25">
      <c r="A6648" s="5"/>
    </row>
    <row r="6649" spans="1:1" x14ac:dyDescent="0.25">
      <c r="A6649" s="5"/>
    </row>
    <row r="6650" spans="1:1" x14ac:dyDescent="0.25">
      <c r="A6650" s="5"/>
    </row>
    <row r="6651" spans="1:1" x14ac:dyDescent="0.25">
      <c r="A6651" s="5"/>
    </row>
    <row r="6652" spans="1:1" x14ac:dyDescent="0.25">
      <c r="A6652" s="5"/>
    </row>
    <row r="6653" spans="1:1" x14ac:dyDescent="0.25">
      <c r="A6653" s="5"/>
    </row>
    <row r="6654" spans="1:1" x14ac:dyDescent="0.25">
      <c r="A6654" s="5"/>
    </row>
    <row r="6655" spans="1:1" x14ac:dyDescent="0.25">
      <c r="A6655" s="5"/>
    </row>
    <row r="6656" spans="1:1" x14ac:dyDescent="0.25">
      <c r="A6656" s="5"/>
    </row>
    <row r="6657" spans="1:1" x14ac:dyDescent="0.25">
      <c r="A6657" s="5"/>
    </row>
    <row r="6658" spans="1:1" x14ac:dyDescent="0.25">
      <c r="A6658" s="5"/>
    </row>
    <row r="6659" spans="1:1" x14ac:dyDescent="0.25">
      <c r="A6659" s="5"/>
    </row>
    <row r="6660" spans="1:1" x14ac:dyDescent="0.25">
      <c r="A6660" s="5"/>
    </row>
    <row r="6661" spans="1:1" x14ac:dyDescent="0.25">
      <c r="A6661" s="5"/>
    </row>
    <row r="6662" spans="1:1" x14ac:dyDescent="0.25">
      <c r="A6662" s="5"/>
    </row>
    <row r="6663" spans="1:1" x14ac:dyDescent="0.25">
      <c r="A6663" s="5"/>
    </row>
    <row r="6664" spans="1:1" x14ac:dyDescent="0.25">
      <c r="A6664" s="5"/>
    </row>
    <row r="6665" spans="1:1" x14ac:dyDescent="0.25">
      <c r="A6665" s="5"/>
    </row>
    <row r="6666" spans="1:1" x14ac:dyDescent="0.25">
      <c r="A6666" s="5"/>
    </row>
    <row r="6667" spans="1:1" x14ac:dyDescent="0.25">
      <c r="A6667" s="5"/>
    </row>
    <row r="6668" spans="1:1" x14ac:dyDescent="0.25">
      <c r="A6668" s="5"/>
    </row>
    <row r="6669" spans="1:1" x14ac:dyDescent="0.25">
      <c r="A6669" s="5"/>
    </row>
    <row r="6670" spans="1:1" x14ac:dyDescent="0.25">
      <c r="A6670" s="5"/>
    </row>
    <row r="6671" spans="1:1" x14ac:dyDescent="0.25">
      <c r="A6671" s="5"/>
    </row>
    <row r="6672" spans="1:1" x14ac:dyDescent="0.25">
      <c r="A6672" s="5"/>
    </row>
    <row r="6673" spans="1:1" x14ac:dyDescent="0.25">
      <c r="A6673" s="5"/>
    </row>
    <row r="6674" spans="1:1" x14ac:dyDescent="0.25">
      <c r="A6674" s="5"/>
    </row>
    <row r="6675" spans="1:1" x14ac:dyDescent="0.25">
      <c r="A6675" s="5"/>
    </row>
    <row r="6676" spans="1:1" x14ac:dyDescent="0.25">
      <c r="A6676" s="5"/>
    </row>
    <row r="6677" spans="1:1" x14ac:dyDescent="0.25">
      <c r="A6677" s="5"/>
    </row>
    <row r="6678" spans="1:1" x14ac:dyDescent="0.25">
      <c r="A6678" s="5"/>
    </row>
    <row r="6679" spans="1:1" x14ac:dyDescent="0.25">
      <c r="A6679" s="5"/>
    </row>
    <row r="6680" spans="1:1" x14ac:dyDescent="0.25">
      <c r="A6680" s="5"/>
    </row>
    <row r="6681" spans="1:1" x14ac:dyDescent="0.25">
      <c r="A6681" s="5"/>
    </row>
    <row r="6682" spans="1:1" x14ac:dyDescent="0.25">
      <c r="A6682" s="5"/>
    </row>
    <row r="6683" spans="1:1" x14ac:dyDescent="0.25">
      <c r="A6683" s="5"/>
    </row>
    <row r="6684" spans="1:1" x14ac:dyDescent="0.25">
      <c r="A6684" s="5"/>
    </row>
    <row r="6685" spans="1:1" x14ac:dyDescent="0.25">
      <c r="A6685" s="5"/>
    </row>
    <row r="6686" spans="1:1" x14ac:dyDescent="0.25">
      <c r="A6686" s="5"/>
    </row>
    <row r="6687" spans="1:1" x14ac:dyDescent="0.25">
      <c r="A6687" s="5"/>
    </row>
    <row r="6688" spans="1:1" x14ac:dyDescent="0.25">
      <c r="A6688" s="5"/>
    </row>
    <row r="6689" spans="1:1" x14ac:dyDescent="0.25">
      <c r="A6689" s="5"/>
    </row>
    <row r="6690" spans="1:1" x14ac:dyDescent="0.25">
      <c r="A6690" s="5"/>
    </row>
    <row r="6691" spans="1:1" x14ac:dyDescent="0.25">
      <c r="A6691" s="5"/>
    </row>
    <row r="6692" spans="1:1" x14ac:dyDescent="0.25">
      <c r="A6692" s="5"/>
    </row>
    <row r="6693" spans="1:1" x14ac:dyDescent="0.25">
      <c r="A6693" s="5"/>
    </row>
    <row r="6694" spans="1:1" x14ac:dyDescent="0.25">
      <c r="A6694" s="5"/>
    </row>
    <row r="6695" spans="1:1" x14ac:dyDescent="0.25">
      <c r="A6695" s="5"/>
    </row>
    <row r="6696" spans="1:1" x14ac:dyDescent="0.25">
      <c r="A6696" s="5"/>
    </row>
    <row r="6697" spans="1:1" x14ac:dyDescent="0.25">
      <c r="A6697" s="5"/>
    </row>
    <row r="6698" spans="1:1" x14ac:dyDescent="0.25">
      <c r="A6698" s="5"/>
    </row>
    <row r="6699" spans="1:1" x14ac:dyDescent="0.25">
      <c r="A6699" s="5"/>
    </row>
    <row r="6700" spans="1:1" x14ac:dyDescent="0.25">
      <c r="A6700" s="5"/>
    </row>
    <row r="6701" spans="1:1" x14ac:dyDescent="0.25">
      <c r="A6701" s="5"/>
    </row>
    <row r="6702" spans="1:1" x14ac:dyDescent="0.25">
      <c r="A6702" s="5"/>
    </row>
    <row r="6703" spans="1:1" x14ac:dyDescent="0.25">
      <c r="A6703" s="5"/>
    </row>
    <row r="6704" spans="1:1" x14ac:dyDescent="0.25">
      <c r="A6704" s="5"/>
    </row>
    <row r="6705" spans="1:1" x14ac:dyDescent="0.25">
      <c r="A6705" s="5"/>
    </row>
    <row r="6706" spans="1:1" x14ac:dyDescent="0.25">
      <c r="A6706" s="5"/>
    </row>
    <row r="6707" spans="1:1" x14ac:dyDescent="0.25">
      <c r="A6707" s="5"/>
    </row>
    <row r="6708" spans="1:1" x14ac:dyDescent="0.25">
      <c r="A6708" s="5"/>
    </row>
    <row r="6709" spans="1:1" x14ac:dyDescent="0.25">
      <c r="A6709" s="5"/>
    </row>
    <row r="6710" spans="1:1" x14ac:dyDescent="0.25">
      <c r="A6710" s="5"/>
    </row>
    <row r="6711" spans="1:1" x14ac:dyDescent="0.25">
      <c r="A6711" s="5"/>
    </row>
    <row r="6712" spans="1:1" x14ac:dyDescent="0.25">
      <c r="A6712" s="5"/>
    </row>
    <row r="6713" spans="1:1" x14ac:dyDescent="0.25">
      <c r="A6713" s="5"/>
    </row>
    <row r="6714" spans="1:1" x14ac:dyDescent="0.25">
      <c r="A6714" s="5"/>
    </row>
    <row r="6715" spans="1:1" x14ac:dyDescent="0.25">
      <c r="A6715" s="5"/>
    </row>
    <row r="6716" spans="1:1" x14ac:dyDescent="0.25">
      <c r="A6716" s="5"/>
    </row>
    <row r="6717" spans="1:1" x14ac:dyDescent="0.25">
      <c r="A6717" s="5"/>
    </row>
    <row r="6718" spans="1:1" x14ac:dyDescent="0.25">
      <c r="A6718" s="5"/>
    </row>
    <row r="6719" spans="1:1" x14ac:dyDescent="0.25">
      <c r="A6719" s="5"/>
    </row>
    <row r="6720" spans="1:1" x14ac:dyDescent="0.25">
      <c r="A6720" s="5"/>
    </row>
    <row r="6721" spans="1:1" x14ac:dyDescent="0.25">
      <c r="A6721" s="5"/>
    </row>
    <row r="6722" spans="1:1" x14ac:dyDescent="0.25">
      <c r="A6722" s="5"/>
    </row>
    <row r="6723" spans="1:1" x14ac:dyDescent="0.25">
      <c r="A6723" s="5"/>
    </row>
    <row r="6724" spans="1:1" x14ac:dyDescent="0.25">
      <c r="A6724" s="5"/>
    </row>
    <row r="6725" spans="1:1" x14ac:dyDescent="0.25">
      <c r="A6725" s="5"/>
    </row>
    <row r="6726" spans="1:1" x14ac:dyDescent="0.25">
      <c r="A6726" s="5"/>
    </row>
    <row r="6727" spans="1:1" x14ac:dyDescent="0.25">
      <c r="A6727" s="5"/>
    </row>
    <row r="6728" spans="1:1" x14ac:dyDescent="0.25">
      <c r="A6728" s="5"/>
    </row>
    <row r="6729" spans="1:1" x14ac:dyDescent="0.25">
      <c r="A6729" s="5"/>
    </row>
    <row r="6730" spans="1:1" x14ac:dyDescent="0.25">
      <c r="A6730" s="5"/>
    </row>
    <row r="6731" spans="1:1" x14ac:dyDescent="0.25">
      <c r="A6731" s="5"/>
    </row>
    <row r="6732" spans="1:1" x14ac:dyDescent="0.25">
      <c r="A6732" s="5"/>
    </row>
    <row r="6733" spans="1:1" x14ac:dyDescent="0.25">
      <c r="A6733" s="5"/>
    </row>
    <row r="6734" spans="1:1" x14ac:dyDescent="0.25">
      <c r="A6734" s="5"/>
    </row>
    <row r="6735" spans="1:1" x14ac:dyDescent="0.25">
      <c r="A6735" s="5"/>
    </row>
    <row r="6736" spans="1:1" x14ac:dyDescent="0.25">
      <c r="A6736" s="5"/>
    </row>
    <row r="6737" spans="1:1" x14ac:dyDescent="0.25">
      <c r="A6737" s="5"/>
    </row>
    <row r="6738" spans="1:1" x14ac:dyDescent="0.25">
      <c r="A6738" s="5"/>
    </row>
    <row r="6739" spans="1:1" x14ac:dyDescent="0.25">
      <c r="A6739" s="5"/>
    </row>
    <row r="6740" spans="1:1" x14ac:dyDescent="0.25">
      <c r="A6740" s="5"/>
    </row>
    <row r="6741" spans="1:1" x14ac:dyDescent="0.25">
      <c r="A6741" s="5"/>
    </row>
    <row r="6742" spans="1:1" x14ac:dyDescent="0.25">
      <c r="A6742" s="5"/>
    </row>
    <row r="6743" spans="1:1" x14ac:dyDescent="0.25">
      <c r="A6743" s="5"/>
    </row>
    <row r="6744" spans="1:1" x14ac:dyDescent="0.25">
      <c r="A6744" s="5"/>
    </row>
    <row r="6745" spans="1:1" x14ac:dyDescent="0.25">
      <c r="A6745" s="5"/>
    </row>
    <row r="6746" spans="1:1" x14ac:dyDescent="0.25">
      <c r="A6746" s="5"/>
    </row>
    <row r="6747" spans="1:1" x14ac:dyDescent="0.25">
      <c r="A6747" s="5"/>
    </row>
    <row r="6748" spans="1:1" x14ac:dyDescent="0.25">
      <c r="A6748" s="5"/>
    </row>
    <row r="6749" spans="1:1" x14ac:dyDescent="0.25">
      <c r="A6749" s="5"/>
    </row>
    <row r="6750" spans="1:1" x14ac:dyDescent="0.25">
      <c r="A6750" s="5"/>
    </row>
    <row r="6751" spans="1:1" x14ac:dyDescent="0.25">
      <c r="A6751" s="5"/>
    </row>
    <row r="6752" spans="1:1" x14ac:dyDescent="0.25">
      <c r="A6752" s="5"/>
    </row>
    <row r="6753" spans="1:1" x14ac:dyDescent="0.25">
      <c r="A6753" s="5"/>
    </row>
    <row r="6754" spans="1:1" x14ac:dyDescent="0.25">
      <c r="A6754" s="5"/>
    </row>
    <row r="6755" spans="1:1" x14ac:dyDescent="0.25">
      <c r="A6755" s="5"/>
    </row>
    <row r="6756" spans="1:1" x14ac:dyDescent="0.25">
      <c r="A6756" s="5"/>
    </row>
    <row r="6757" spans="1:1" x14ac:dyDescent="0.25">
      <c r="A6757" s="5"/>
    </row>
    <row r="6758" spans="1:1" x14ac:dyDescent="0.25">
      <c r="A6758" s="5"/>
    </row>
    <row r="6759" spans="1:1" x14ac:dyDescent="0.25">
      <c r="A6759" s="5"/>
    </row>
    <row r="6760" spans="1:1" x14ac:dyDescent="0.25">
      <c r="A6760" s="5"/>
    </row>
    <row r="6761" spans="1:1" x14ac:dyDescent="0.25">
      <c r="A6761" s="5"/>
    </row>
    <row r="6762" spans="1:1" x14ac:dyDescent="0.25">
      <c r="A6762" s="5"/>
    </row>
    <row r="6763" spans="1:1" x14ac:dyDescent="0.25">
      <c r="A6763" s="5"/>
    </row>
    <row r="6764" spans="1:1" x14ac:dyDescent="0.25">
      <c r="A6764" s="5"/>
    </row>
    <row r="6765" spans="1:1" x14ac:dyDescent="0.25">
      <c r="A6765" s="5"/>
    </row>
    <row r="6766" spans="1:1" x14ac:dyDescent="0.25">
      <c r="A6766" s="5"/>
    </row>
    <row r="6767" spans="1:1" x14ac:dyDescent="0.25">
      <c r="A6767" s="5"/>
    </row>
    <row r="6768" spans="1:1" x14ac:dyDescent="0.25">
      <c r="A6768" s="5"/>
    </row>
    <row r="6769" spans="1:1" x14ac:dyDescent="0.25">
      <c r="A6769" s="5"/>
    </row>
    <row r="6770" spans="1:1" x14ac:dyDescent="0.25">
      <c r="A6770" s="5"/>
    </row>
    <row r="6771" spans="1:1" x14ac:dyDescent="0.25">
      <c r="A6771" s="5"/>
    </row>
    <row r="6772" spans="1:1" x14ac:dyDescent="0.25">
      <c r="A6772" s="5"/>
    </row>
    <row r="6773" spans="1:1" x14ac:dyDescent="0.25">
      <c r="A6773" s="5"/>
    </row>
    <row r="6774" spans="1:1" x14ac:dyDescent="0.25">
      <c r="A6774" s="5"/>
    </row>
    <row r="6775" spans="1:1" x14ac:dyDescent="0.25">
      <c r="A6775" s="5"/>
    </row>
    <row r="6776" spans="1:1" x14ac:dyDescent="0.25">
      <c r="A6776" s="5"/>
    </row>
    <row r="6777" spans="1:1" x14ac:dyDescent="0.25">
      <c r="A6777" s="5"/>
    </row>
    <row r="6778" spans="1:1" x14ac:dyDescent="0.25">
      <c r="A6778" s="5"/>
    </row>
    <row r="6779" spans="1:1" x14ac:dyDescent="0.25">
      <c r="A6779" s="5"/>
    </row>
    <row r="6780" spans="1:1" x14ac:dyDescent="0.25">
      <c r="A6780" s="5"/>
    </row>
    <row r="6781" spans="1:1" x14ac:dyDescent="0.25">
      <c r="A6781" s="5"/>
    </row>
    <row r="6782" spans="1:1" x14ac:dyDescent="0.25">
      <c r="A6782" s="5"/>
    </row>
    <row r="6783" spans="1:1" x14ac:dyDescent="0.25">
      <c r="A6783" s="5"/>
    </row>
    <row r="6784" spans="1:1" x14ac:dyDescent="0.25">
      <c r="A6784" s="5"/>
    </row>
    <row r="6785" spans="1:1" x14ac:dyDescent="0.25">
      <c r="A6785" s="5"/>
    </row>
    <row r="6786" spans="1:1" x14ac:dyDescent="0.25">
      <c r="A6786" s="5"/>
    </row>
    <row r="6787" spans="1:1" x14ac:dyDescent="0.25">
      <c r="A6787" s="5"/>
    </row>
    <row r="6788" spans="1:1" x14ac:dyDescent="0.25">
      <c r="A6788" s="5"/>
    </row>
    <row r="6789" spans="1:1" x14ac:dyDescent="0.25">
      <c r="A6789" s="5"/>
    </row>
    <row r="6790" spans="1:1" x14ac:dyDescent="0.25">
      <c r="A6790" s="5"/>
    </row>
    <row r="6791" spans="1:1" x14ac:dyDescent="0.25">
      <c r="A6791" s="5"/>
    </row>
    <row r="6792" spans="1:1" x14ac:dyDescent="0.25">
      <c r="A6792" s="5"/>
    </row>
    <row r="6793" spans="1:1" x14ac:dyDescent="0.25">
      <c r="A6793" s="5"/>
    </row>
    <row r="6794" spans="1:1" x14ac:dyDescent="0.25">
      <c r="A6794" s="5"/>
    </row>
    <row r="6795" spans="1:1" x14ac:dyDescent="0.25">
      <c r="A6795" s="5"/>
    </row>
    <row r="6796" spans="1:1" x14ac:dyDescent="0.25">
      <c r="A6796" s="5"/>
    </row>
    <row r="6797" spans="1:1" x14ac:dyDescent="0.25">
      <c r="A6797" s="5"/>
    </row>
    <row r="6798" spans="1:1" x14ac:dyDescent="0.25">
      <c r="A6798" s="5"/>
    </row>
    <row r="6799" spans="1:1" x14ac:dyDescent="0.25">
      <c r="A6799" s="5"/>
    </row>
    <row r="6800" spans="1:1" x14ac:dyDescent="0.25">
      <c r="A6800" s="5"/>
    </row>
    <row r="6801" spans="1:1" x14ac:dyDescent="0.25">
      <c r="A6801" s="5"/>
    </row>
    <row r="6802" spans="1:1" x14ac:dyDescent="0.25">
      <c r="A6802" s="5"/>
    </row>
    <row r="6803" spans="1:1" x14ac:dyDescent="0.25">
      <c r="A6803" s="5"/>
    </row>
    <row r="6804" spans="1:1" x14ac:dyDescent="0.25">
      <c r="A6804" s="5"/>
    </row>
    <row r="6805" spans="1:1" x14ac:dyDescent="0.25">
      <c r="A6805" s="5"/>
    </row>
    <row r="6806" spans="1:1" x14ac:dyDescent="0.25">
      <c r="A6806" s="5"/>
    </row>
    <row r="6807" spans="1:1" x14ac:dyDescent="0.25">
      <c r="A6807" s="5"/>
    </row>
    <row r="6808" spans="1:1" x14ac:dyDescent="0.25">
      <c r="A6808" s="5"/>
    </row>
    <row r="6809" spans="1:1" x14ac:dyDescent="0.25">
      <c r="A6809" s="5"/>
    </row>
    <row r="6810" spans="1:1" x14ac:dyDescent="0.25">
      <c r="A6810" s="5"/>
    </row>
    <row r="6811" spans="1:1" x14ac:dyDescent="0.25">
      <c r="A6811" s="5"/>
    </row>
    <row r="6812" spans="1:1" x14ac:dyDescent="0.25">
      <c r="A6812" s="5"/>
    </row>
    <row r="6813" spans="1:1" x14ac:dyDescent="0.25">
      <c r="A6813" s="5"/>
    </row>
    <row r="6814" spans="1:1" x14ac:dyDescent="0.25">
      <c r="A6814" s="5"/>
    </row>
    <row r="6815" spans="1:1" x14ac:dyDescent="0.25">
      <c r="A6815" s="5"/>
    </row>
    <row r="6816" spans="1:1" x14ac:dyDescent="0.25">
      <c r="A6816" s="5"/>
    </row>
    <row r="6817" spans="1:1" x14ac:dyDescent="0.25">
      <c r="A6817" s="5"/>
    </row>
    <row r="6818" spans="1:1" x14ac:dyDescent="0.25">
      <c r="A6818" s="5"/>
    </row>
    <row r="6819" spans="1:1" x14ac:dyDescent="0.25">
      <c r="A6819" s="5"/>
    </row>
    <row r="6820" spans="1:1" x14ac:dyDescent="0.25">
      <c r="A6820" s="5"/>
    </row>
    <row r="6821" spans="1:1" x14ac:dyDescent="0.25">
      <c r="A6821" s="5"/>
    </row>
    <row r="6822" spans="1:1" x14ac:dyDescent="0.25">
      <c r="A6822" s="5"/>
    </row>
    <row r="6823" spans="1:1" x14ac:dyDescent="0.25">
      <c r="A6823" s="5"/>
    </row>
    <row r="6824" spans="1:1" x14ac:dyDescent="0.25">
      <c r="A6824" s="5"/>
    </row>
    <row r="6825" spans="1:1" x14ac:dyDescent="0.25">
      <c r="A6825" s="5"/>
    </row>
    <row r="6826" spans="1:1" x14ac:dyDescent="0.25">
      <c r="A6826" s="5"/>
    </row>
    <row r="6827" spans="1:1" x14ac:dyDescent="0.25">
      <c r="A6827" s="5"/>
    </row>
    <row r="6828" spans="1:1" x14ac:dyDescent="0.25">
      <c r="A6828" s="5"/>
    </row>
    <row r="6829" spans="1:1" x14ac:dyDescent="0.25">
      <c r="A6829" s="5"/>
    </row>
    <row r="6830" spans="1:1" x14ac:dyDescent="0.25">
      <c r="A6830" s="5"/>
    </row>
    <row r="6831" spans="1:1" x14ac:dyDescent="0.25">
      <c r="A6831" s="5"/>
    </row>
    <row r="6832" spans="1:1" x14ac:dyDescent="0.25">
      <c r="A6832" s="5"/>
    </row>
    <row r="6833" spans="1:1" x14ac:dyDescent="0.25">
      <c r="A6833" s="5"/>
    </row>
    <row r="6834" spans="1:1" x14ac:dyDescent="0.25">
      <c r="A6834" s="5"/>
    </row>
    <row r="6835" spans="1:1" x14ac:dyDescent="0.25">
      <c r="A6835" s="5"/>
    </row>
    <row r="6836" spans="1:1" x14ac:dyDescent="0.25">
      <c r="A6836" s="5"/>
    </row>
    <row r="6837" spans="1:1" x14ac:dyDescent="0.25">
      <c r="A6837" s="5"/>
    </row>
    <row r="6838" spans="1:1" x14ac:dyDescent="0.25">
      <c r="A6838" s="5"/>
    </row>
    <row r="6839" spans="1:1" x14ac:dyDescent="0.25">
      <c r="A6839" s="5"/>
    </row>
    <row r="6840" spans="1:1" x14ac:dyDescent="0.25">
      <c r="A6840" s="5"/>
    </row>
    <row r="6841" spans="1:1" x14ac:dyDescent="0.25">
      <c r="A6841" s="5"/>
    </row>
    <row r="6842" spans="1:1" x14ac:dyDescent="0.25">
      <c r="A6842" s="5"/>
    </row>
    <row r="6843" spans="1:1" x14ac:dyDescent="0.25">
      <c r="A6843" s="5"/>
    </row>
    <row r="6844" spans="1:1" x14ac:dyDescent="0.25">
      <c r="A6844" s="5"/>
    </row>
    <row r="6845" spans="1:1" x14ac:dyDescent="0.25">
      <c r="A6845" s="5"/>
    </row>
    <row r="6846" spans="1:1" x14ac:dyDescent="0.25">
      <c r="A6846" s="5"/>
    </row>
    <row r="6847" spans="1:1" x14ac:dyDescent="0.25">
      <c r="A6847" s="5"/>
    </row>
    <row r="6848" spans="1:1" x14ac:dyDescent="0.25">
      <c r="A6848" s="5"/>
    </row>
    <row r="6849" spans="1:1" x14ac:dyDescent="0.25">
      <c r="A6849" s="5"/>
    </row>
    <row r="6850" spans="1:1" x14ac:dyDescent="0.25">
      <c r="A6850" s="5"/>
    </row>
    <row r="6851" spans="1:1" x14ac:dyDescent="0.25">
      <c r="A6851" s="5"/>
    </row>
    <row r="6852" spans="1:1" x14ac:dyDescent="0.25">
      <c r="A6852" s="5"/>
    </row>
    <row r="6853" spans="1:1" x14ac:dyDescent="0.25">
      <c r="A6853" s="5"/>
    </row>
    <row r="6854" spans="1:1" x14ac:dyDescent="0.25">
      <c r="A6854" s="5"/>
    </row>
    <row r="6855" spans="1:1" x14ac:dyDescent="0.25">
      <c r="A6855" s="5"/>
    </row>
    <row r="6856" spans="1:1" x14ac:dyDescent="0.25">
      <c r="A6856" s="5"/>
    </row>
    <row r="6857" spans="1:1" x14ac:dyDescent="0.25">
      <c r="A6857" s="5"/>
    </row>
    <row r="6858" spans="1:1" x14ac:dyDescent="0.25">
      <c r="A6858" s="5"/>
    </row>
    <row r="6859" spans="1:1" x14ac:dyDescent="0.25">
      <c r="A6859" s="5"/>
    </row>
    <row r="6860" spans="1:1" x14ac:dyDescent="0.25">
      <c r="A6860" s="5"/>
    </row>
    <row r="6861" spans="1:1" x14ac:dyDescent="0.25">
      <c r="A6861" s="5"/>
    </row>
    <row r="6862" spans="1:1" x14ac:dyDescent="0.25">
      <c r="A6862" s="5"/>
    </row>
    <row r="6863" spans="1:1" x14ac:dyDescent="0.25">
      <c r="A6863" s="5"/>
    </row>
    <row r="6864" spans="1:1" x14ac:dyDescent="0.25">
      <c r="A6864" s="5"/>
    </row>
    <row r="6865" spans="1:1" x14ac:dyDescent="0.25">
      <c r="A6865" s="5"/>
    </row>
    <row r="6866" spans="1:1" x14ac:dyDescent="0.25">
      <c r="A6866" s="5"/>
    </row>
    <row r="6867" spans="1:1" x14ac:dyDescent="0.25">
      <c r="A6867" s="5"/>
    </row>
    <row r="6868" spans="1:1" x14ac:dyDescent="0.25">
      <c r="A6868" s="5"/>
    </row>
    <row r="6869" spans="1:1" x14ac:dyDescent="0.25">
      <c r="A6869" s="5"/>
    </row>
    <row r="6870" spans="1:1" x14ac:dyDescent="0.25">
      <c r="A6870" s="5"/>
    </row>
    <row r="6871" spans="1:1" x14ac:dyDescent="0.25">
      <c r="A6871" s="5"/>
    </row>
    <row r="6872" spans="1:1" x14ac:dyDescent="0.25">
      <c r="A6872" s="5"/>
    </row>
    <row r="6873" spans="1:1" x14ac:dyDescent="0.25">
      <c r="A6873" s="5"/>
    </row>
    <row r="6874" spans="1:1" x14ac:dyDescent="0.25">
      <c r="A6874" s="5"/>
    </row>
    <row r="6875" spans="1:1" x14ac:dyDescent="0.25">
      <c r="A6875" s="5"/>
    </row>
    <row r="6876" spans="1:1" x14ac:dyDescent="0.25">
      <c r="A6876" s="5"/>
    </row>
    <row r="6877" spans="1:1" x14ac:dyDescent="0.25">
      <c r="A6877" s="5"/>
    </row>
    <row r="6878" spans="1:1" x14ac:dyDescent="0.25">
      <c r="A6878" s="5"/>
    </row>
    <row r="6879" spans="1:1" x14ac:dyDescent="0.25">
      <c r="A6879" s="5"/>
    </row>
    <row r="6880" spans="1:1" x14ac:dyDescent="0.25">
      <c r="A6880" s="5"/>
    </row>
    <row r="6881" spans="1:1" x14ac:dyDescent="0.25">
      <c r="A6881" s="5"/>
    </row>
    <row r="6882" spans="1:1" x14ac:dyDescent="0.25">
      <c r="A6882" s="5"/>
    </row>
    <row r="6883" spans="1:1" x14ac:dyDescent="0.25">
      <c r="A6883" s="5"/>
    </row>
    <row r="6884" spans="1:1" x14ac:dyDescent="0.25">
      <c r="A6884" s="5"/>
    </row>
    <row r="6885" spans="1:1" x14ac:dyDescent="0.25">
      <c r="A6885" s="5"/>
    </row>
    <row r="6886" spans="1:1" x14ac:dyDescent="0.25">
      <c r="A6886" s="5"/>
    </row>
    <row r="6887" spans="1:1" x14ac:dyDescent="0.25">
      <c r="A6887" s="5"/>
    </row>
    <row r="6888" spans="1:1" x14ac:dyDescent="0.25">
      <c r="A6888" s="5"/>
    </row>
    <row r="6889" spans="1:1" x14ac:dyDescent="0.25">
      <c r="A6889" s="5"/>
    </row>
    <row r="6890" spans="1:1" x14ac:dyDescent="0.25">
      <c r="A6890" s="5"/>
    </row>
    <row r="6891" spans="1:1" x14ac:dyDescent="0.25">
      <c r="A6891" s="5"/>
    </row>
    <row r="6892" spans="1:1" x14ac:dyDescent="0.25">
      <c r="A6892" s="5"/>
    </row>
    <row r="6893" spans="1:1" x14ac:dyDescent="0.25">
      <c r="A6893" s="5"/>
    </row>
    <row r="6894" spans="1:1" x14ac:dyDescent="0.25">
      <c r="A6894" s="5"/>
    </row>
    <row r="6895" spans="1:1" x14ac:dyDescent="0.25">
      <c r="A6895" s="5"/>
    </row>
    <row r="6896" spans="1:1" x14ac:dyDescent="0.25">
      <c r="A6896" s="5"/>
    </row>
    <row r="6897" spans="1:1" x14ac:dyDescent="0.25">
      <c r="A6897" s="5"/>
    </row>
    <row r="6898" spans="1:1" x14ac:dyDescent="0.25">
      <c r="A6898" s="5"/>
    </row>
    <row r="6899" spans="1:1" x14ac:dyDescent="0.25">
      <c r="A6899" s="5"/>
    </row>
    <row r="6900" spans="1:1" x14ac:dyDescent="0.25">
      <c r="A6900" s="5"/>
    </row>
    <row r="6901" spans="1:1" x14ac:dyDescent="0.25">
      <c r="A6901" s="5"/>
    </row>
    <row r="6902" spans="1:1" x14ac:dyDescent="0.25">
      <c r="A6902" s="5"/>
    </row>
    <row r="6903" spans="1:1" x14ac:dyDescent="0.25">
      <c r="A6903" s="5"/>
    </row>
    <row r="6904" spans="1:1" x14ac:dyDescent="0.25">
      <c r="A6904" s="5"/>
    </row>
    <row r="6905" spans="1:1" x14ac:dyDescent="0.25">
      <c r="A6905" s="5"/>
    </row>
    <row r="6906" spans="1:1" x14ac:dyDescent="0.25">
      <c r="A6906" s="5"/>
    </row>
    <row r="6907" spans="1:1" x14ac:dyDescent="0.25">
      <c r="A6907" s="5"/>
    </row>
    <row r="6908" spans="1:1" x14ac:dyDescent="0.25">
      <c r="A6908" s="5"/>
    </row>
    <row r="6909" spans="1:1" x14ac:dyDescent="0.25">
      <c r="A6909" s="5"/>
    </row>
    <row r="6910" spans="1:1" x14ac:dyDescent="0.25">
      <c r="A6910" s="5"/>
    </row>
    <row r="6911" spans="1:1" x14ac:dyDescent="0.25">
      <c r="A6911" s="5"/>
    </row>
    <row r="6912" spans="1:1" x14ac:dyDescent="0.25">
      <c r="A6912" s="5"/>
    </row>
    <row r="6913" spans="1:1" x14ac:dyDescent="0.25">
      <c r="A6913" s="5"/>
    </row>
    <row r="6914" spans="1:1" x14ac:dyDescent="0.25">
      <c r="A6914" s="5"/>
    </row>
    <row r="6915" spans="1:1" x14ac:dyDescent="0.25">
      <c r="A6915" s="5"/>
    </row>
    <row r="6916" spans="1:1" x14ac:dyDescent="0.25">
      <c r="A6916" s="5"/>
    </row>
    <row r="6917" spans="1:1" x14ac:dyDescent="0.25">
      <c r="A6917" s="5"/>
    </row>
    <row r="6918" spans="1:1" x14ac:dyDescent="0.25">
      <c r="A6918" s="5"/>
    </row>
    <row r="6919" spans="1:1" x14ac:dyDescent="0.25">
      <c r="A6919" s="5"/>
    </row>
    <row r="6920" spans="1:1" x14ac:dyDescent="0.25">
      <c r="A6920" s="5"/>
    </row>
    <row r="6921" spans="1:1" x14ac:dyDescent="0.25">
      <c r="A6921" s="5"/>
    </row>
    <row r="6922" spans="1:1" x14ac:dyDescent="0.25">
      <c r="A6922" s="5"/>
    </row>
    <row r="6923" spans="1:1" x14ac:dyDescent="0.25">
      <c r="A6923" s="5"/>
    </row>
    <row r="6924" spans="1:1" x14ac:dyDescent="0.25">
      <c r="A6924" s="5"/>
    </row>
    <row r="6925" spans="1:1" x14ac:dyDescent="0.25">
      <c r="A6925" s="5"/>
    </row>
    <row r="6926" spans="1:1" x14ac:dyDescent="0.25">
      <c r="A6926" s="5"/>
    </row>
    <row r="6927" spans="1:1" x14ac:dyDescent="0.25">
      <c r="A6927" s="5"/>
    </row>
    <row r="6928" spans="1:1" x14ac:dyDescent="0.25">
      <c r="A6928" s="5"/>
    </row>
    <row r="6929" spans="1:1" x14ac:dyDescent="0.25">
      <c r="A6929" s="5"/>
    </row>
    <row r="6930" spans="1:1" x14ac:dyDescent="0.25">
      <c r="A6930" s="5"/>
    </row>
    <row r="6931" spans="1:1" x14ac:dyDescent="0.25">
      <c r="A6931" s="5"/>
    </row>
    <row r="6932" spans="1:1" x14ac:dyDescent="0.25">
      <c r="A6932" s="5"/>
    </row>
    <row r="6933" spans="1:1" x14ac:dyDescent="0.25">
      <c r="A6933" s="5"/>
    </row>
    <row r="6934" spans="1:1" x14ac:dyDescent="0.25">
      <c r="A6934" s="5"/>
    </row>
    <row r="6935" spans="1:1" x14ac:dyDescent="0.25">
      <c r="A6935" s="5"/>
    </row>
    <row r="6936" spans="1:1" x14ac:dyDescent="0.25">
      <c r="A6936" s="5"/>
    </row>
    <row r="6937" spans="1:1" x14ac:dyDescent="0.25">
      <c r="A6937" s="5"/>
    </row>
    <row r="6938" spans="1:1" x14ac:dyDescent="0.25">
      <c r="A6938" s="5"/>
    </row>
    <row r="6939" spans="1:1" x14ac:dyDescent="0.25">
      <c r="A6939" s="5"/>
    </row>
    <row r="6940" spans="1:1" x14ac:dyDescent="0.25">
      <c r="A6940" s="5"/>
    </row>
    <row r="6941" spans="1:1" x14ac:dyDescent="0.25">
      <c r="A6941" s="5"/>
    </row>
    <row r="6942" spans="1:1" x14ac:dyDescent="0.25">
      <c r="A6942" s="5"/>
    </row>
    <row r="6943" spans="1:1" x14ac:dyDescent="0.25">
      <c r="A6943" s="5"/>
    </row>
    <row r="6944" spans="1:1" x14ac:dyDescent="0.25">
      <c r="A6944" s="5"/>
    </row>
    <row r="6945" spans="1:1" x14ac:dyDescent="0.25">
      <c r="A6945" s="5"/>
    </row>
    <row r="6946" spans="1:1" x14ac:dyDescent="0.25">
      <c r="A6946" s="5"/>
    </row>
    <row r="6947" spans="1:1" x14ac:dyDescent="0.25">
      <c r="A6947" s="5"/>
    </row>
    <row r="6948" spans="1:1" x14ac:dyDescent="0.25">
      <c r="A6948" s="5"/>
    </row>
    <row r="6949" spans="1:1" x14ac:dyDescent="0.25">
      <c r="A6949" s="5"/>
    </row>
    <row r="6950" spans="1:1" x14ac:dyDescent="0.25">
      <c r="A6950" s="5"/>
    </row>
    <row r="6951" spans="1:1" x14ac:dyDescent="0.25">
      <c r="A6951" s="5"/>
    </row>
    <row r="6952" spans="1:1" x14ac:dyDescent="0.25">
      <c r="A6952" s="5"/>
    </row>
    <row r="6953" spans="1:1" x14ac:dyDescent="0.25">
      <c r="A6953" s="5"/>
    </row>
    <row r="6954" spans="1:1" x14ac:dyDescent="0.25">
      <c r="A6954" s="5"/>
    </row>
    <row r="6955" spans="1:1" x14ac:dyDescent="0.25">
      <c r="A6955" s="5"/>
    </row>
    <row r="6956" spans="1:1" x14ac:dyDescent="0.25">
      <c r="A6956" s="5"/>
    </row>
    <row r="6957" spans="1:1" x14ac:dyDescent="0.25">
      <c r="A6957" s="5"/>
    </row>
    <row r="6958" spans="1:1" x14ac:dyDescent="0.25">
      <c r="A6958" s="5"/>
    </row>
    <row r="6959" spans="1:1" x14ac:dyDescent="0.25">
      <c r="A6959" s="5"/>
    </row>
    <row r="6960" spans="1:1" x14ac:dyDescent="0.25">
      <c r="A6960" s="5"/>
    </row>
    <row r="6961" spans="1:1" x14ac:dyDescent="0.25">
      <c r="A6961" s="5"/>
    </row>
    <row r="6962" spans="1:1" x14ac:dyDescent="0.25">
      <c r="A6962" s="5"/>
    </row>
    <row r="6963" spans="1:1" x14ac:dyDescent="0.25">
      <c r="A6963" s="5"/>
    </row>
    <row r="6964" spans="1:1" x14ac:dyDescent="0.25">
      <c r="A6964" s="5"/>
    </row>
    <row r="6965" spans="1:1" x14ac:dyDescent="0.25">
      <c r="A6965" s="5"/>
    </row>
    <row r="6966" spans="1:1" x14ac:dyDescent="0.25">
      <c r="A6966" s="5"/>
    </row>
    <row r="6967" spans="1:1" x14ac:dyDescent="0.25">
      <c r="A6967" s="5"/>
    </row>
    <row r="6968" spans="1:1" x14ac:dyDescent="0.25">
      <c r="A6968" s="5"/>
    </row>
    <row r="6969" spans="1:1" x14ac:dyDescent="0.25">
      <c r="A6969" s="5"/>
    </row>
    <row r="6970" spans="1:1" x14ac:dyDescent="0.25">
      <c r="A6970" s="5"/>
    </row>
    <row r="6971" spans="1:1" x14ac:dyDescent="0.25">
      <c r="A6971" s="5"/>
    </row>
    <row r="6972" spans="1:1" x14ac:dyDescent="0.25">
      <c r="A6972" s="5"/>
    </row>
    <row r="6973" spans="1:1" x14ac:dyDescent="0.25">
      <c r="A6973" s="5"/>
    </row>
    <row r="6974" spans="1:1" x14ac:dyDescent="0.25">
      <c r="A6974" s="5"/>
    </row>
    <row r="6975" spans="1:1" x14ac:dyDescent="0.25">
      <c r="A6975" s="5"/>
    </row>
    <row r="6976" spans="1:1" x14ac:dyDescent="0.25">
      <c r="A6976" s="5"/>
    </row>
    <row r="6977" spans="1:1" x14ac:dyDescent="0.25">
      <c r="A6977" s="5"/>
    </row>
    <row r="6978" spans="1:1" x14ac:dyDescent="0.25">
      <c r="A6978" s="5"/>
    </row>
    <row r="6979" spans="1:1" x14ac:dyDescent="0.25">
      <c r="A6979" s="5"/>
    </row>
    <row r="6980" spans="1:1" x14ac:dyDescent="0.25">
      <c r="A6980" s="5"/>
    </row>
    <row r="6981" spans="1:1" x14ac:dyDescent="0.25">
      <c r="A6981" s="5"/>
    </row>
    <row r="6982" spans="1:1" x14ac:dyDescent="0.25">
      <c r="A6982" s="5"/>
    </row>
    <row r="6983" spans="1:1" x14ac:dyDescent="0.25">
      <c r="A6983" s="5"/>
    </row>
    <row r="6984" spans="1:1" x14ac:dyDescent="0.25">
      <c r="A6984" s="5"/>
    </row>
    <row r="6985" spans="1:1" x14ac:dyDescent="0.25">
      <c r="A6985" s="5"/>
    </row>
    <row r="6986" spans="1:1" x14ac:dyDescent="0.25">
      <c r="A6986" s="5"/>
    </row>
    <row r="6987" spans="1:1" x14ac:dyDescent="0.25">
      <c r="A6987" s="5"/>
    </row>
    <row r="6988" spans="1:1" x14ac:dyDescent="0.25">
      <c r="A6988" s="5"/>
    </row>
    <row r="6989" spans="1:1" x14ac:dyDescent="0.25">
      <c r="A6989" s="5"/>
    </row>
    <row r="6990" spans="1:1" x14ac:dyDescent="0.25">
      <c r="A6990" s="5"/>
    </row>
    <row r="6991" spans="1:1" x14ac:dyDescent="0.25">
      <c r="A6991" s="5"/>
    </row>
    <row r="6992" spans="1:1" x14ac:dyDescent="0.25">
      <c r="A6992" s="5"/>
    </row>
    <row r="6993" spans="1:1" x14ac:dyDescent="0.25">
      <c r="A6993" s="5"/>
    </row>
    <row r="6994" spans="1:1" x14ac:dyDescent="0.25">
      <c r="A6994" s="5"/>
    </row>
    <row r="6995" spans="1:1" x14ac:dyDescent="0.25">
      <c r="A6995" s="5"/>
    </row>
    <row r="6996" spans="1:1" x14ac:dyDescent="0.25">
      <c r="A6996" s="5"/>
    </row>
    <row r="6997" spans="1:1" x14ac:dyDescent="0.25">
      <c r="A6997" s="5"/>
    </row>
    <row r="6998" spans="1:1" x14ac:dyDescent="0.25">
      <c r="A6998" s="5"/>
    </row>
    <row r="6999" spans="1:1" x14ac:dyDescent="0.25">
      <c r="A6999" s="5"/>
    </row>
    <row r="7000" spans="1:1" x14ac:dyDescent="0.25">
      <c r="A7000" s="5"/>
    </row>
    <row r="7001" spans="1:1" x14ac:dyDescent="0.25">
      <c r="A7001" s="5"/>
    </row>
    <row r="7002" spans="1:1" x14ac:dyDescent="0.25">
      <c r="A7002" s="5"/>
    </row>
    <row r="7003" spans="1:1" x14ac:dyDescent="0.25">
      <c r="A7003" s="5"/>
    </row>
    <row r="7004" spans="1:1" x14ac:dyDescent="0.25">
      <c r="A7004" s="5"/>
    </row>
    <row r="7005" spans="1:1" x14ac:dyDescent="0.25">
      <c r="A7005" s="5"/>
    </row>
    <row r="7006" spans="1:1" x14ac:dyDescent="0.25">
      <c r="A7006" s="5"/>
    </row>
    <row r="7007" spans="1:1" x14ac:dyDescent="0.25">
      <c r="A7007" s="5"/>
    </row>
    <row r="7008" spans="1:1" x14ac:dyDescent="0.25">
      <c r="A7008" s="5"/>
    </row>
    <row r="7009" spans="1:1" x14ac:dyDescent="0.25">
      <c r="A7009" s="5"/>
    </row>
    <row r="7010" spans="1:1" x14ac:dyDescent="0.25">
      <c r="A7010" s="5"/>
    </row>
    <row r="7011" spans="1:1" x14ac:dyDescent="0.25">
      <c r="A7011" s="5"/>
    </row>
    <row r="7012" spans="1:1" x14ac:dyDescent="0.25">
      <c r="A7012" s="5"/>
    </row>
    <row r="7013" spans="1:1" x14ac:dyDescent="0.25">
      <c r="A7013" s="5"/>
    </row>
    <row r="7014" spans="1:1" x14ac:dyDescent="0.25">
      <c r="A7014" s="5"/>
    </row>
    <row r="7015" spans="1:1" x14ac:dyDescent="0.25">
      <c r="A7015" s="5"/>
    </row>
    <row r="7016" spans="1:1" x14ac:dyDescent="0.25">
      <c r="A7016" s="5"/>
    </row>
    <row r="7017" spans="1:1" x14ac:dyDescent="0.25">
      <c r="A7017" s="5"/>
    </row>
    <row r="7018" spans="1:1" x14ac:dyDescent="0.25">
      <c r="A7018" s="5"/>
    </row>
    <row r="7019" spans="1:1" x14ac:dyDescent="0.25">
      <c r="A7019" s="5"/>
    </row>
    <row r="7020" spans="1:1" x14ac:dyDescent="0.25">
      <c r="A7020" s="5"/>
    </row>
    <row r="7021" spans="1:1" x14ac:dyDescent="0.25">
      <c r="A7021" s="5"/>
    </row>
    <row r="7022" spans="1:1" x14ac:dyDescent="0.25">
      <c r="A7022" s="5"/>
    </row>
    <row r="7023" spans="1:1" x14ac:dyDescent="0.25">
      <c r="A7023" s="5"/>
    </row>
    <row r="7024" spans="1:1" x14ac:dyDescent="0.25">
      <c r="A7024" s="5"/>
    </row>
    <row r="7025" spans="1:1" x14ac:dyDescent="0.25">
      <c r="A7025" s="5"/>
    </row>
    <row r="7026" spans="1:1" x14ac:dyDescent="0.25">
      <c r="A7026" s="5"/>
    </row>
    <row r="7027" spans="1:1" x14ac:dyDescent="0.25">
      <c r="A7027" s="5"/>
    </row>
    <row r="7028" spans="1:1" x14ac:dyDescent="0.25">
      <c r="A7028" s="5"/>
    </row>
    <row r="7029" spans="1:1" x14ac:dyDescent="0.25">
      <c r="A7029" s="5"/>
    </row>
    <row r="7030" spans="1:1" x14ac:dyDescent="0.25">
      <c r="A7030" s="5"/>
    </row>
    <row r="7031" spans="1:1" x14ac:dyDescent="0.25">
      <c r="A7031" s="5"/>
    </row>
    <row r="7032" spans="1:1" x14ac:dyDescent="0.25">
      <c r="A7032" s="5"/>
    </row>
    <row r="7033" spans="1:1" x14ac:dyDescent="0.25">
      <c r="A7033" s="5"/>
    </row>
    <row r="7034" spans="1:1" x14ac:dyDescent="0.25">
      <c r="A7034" s="5"/>
    </row>
    <row r="7035" spans="1:1" x14ac:dyDescent="0.25">
      <c r="A7035" s="5"/>
    </row>
    <row r="7036" spans="1:1" x14ac:dyDescent="0.25">
      <c r="A7036" s="5"/>
    </row>
    <row r="7037" spans="1:1" x14ac:dyDescent="0.25">
      <c r="A7037" s="5"/>
    </row>
    <row r="7038" spans="1:1" x14ac:dyDescent="0.25">
      <c r="A7038" s="5"/>
    </row>
    <row r="7039" spans="1:1" x14ac:dyDescent="0.25">
      <c r="A7039" s="5"/>
    </row>
    <row r="7040" spans="1:1" x14ac:dyDescent="0.25">
      <c r="A7040" s="5"/>
    </row>
    <row r="7041" spans="1:1" x14ac:dyDescent="0.25">
      <c r="A7041" s="5"/>
    </row>
    <row r="7042" spans="1:1" x14ac:dyDescent="0.25">
      <c r="A7042" s="5"/>
    </row>
    <row r="7043" spans="1:1" x14ac:dyDescent="0.25">
      <c r="A7043" s="5"/>
    </row>
    <row r="7044" spans="1:1" x14ac:dyDescent="0.25">
      <c r="A7044" s="5"/>
    </row>
    <row r="7045" spans="1:1" x14ac:dyDescent="0.25">
      <c r="A7045" s="5"/>
    </row>
    <row r="7046" spans="1:1" x14ac:dyDescent="0.25">
      <c r="A7046" s="5"/>
    </row>
    <row r="7047" spans="1:1" x14ac:dyDescent="0.25">
      <c r="A7047" s="5"/>
    </row>
    <row r="7048" spans="1:1" x14ac:dyDescent="0.25">
      <c r="A7048" s="5"/>
    </row>
    <row r="7049" spans="1:1" x14ac:dyDescent="0.25">
      <c r="A7049" s="5"/>
    </row>
    <row r="7050" spans="1:1" x14ac:dyDescent="0.25">
      <c r="A7050" s="5"/>
    </row>
    <row r="7051" spans="1:1" x14ac:dyDescent="0.25">
      <c r="A7051" s="5"/>
    </row>
    <row r="7052" spans="1:1" x14ac:dyDescent="0.25">
      <c r="A7052" s="5"/>
    </row>
    <row r="7053" spans="1:1" x14ac:dyDescent="0.25">
      <c r="A7053" s="5"/>
    </row>
    <row r="7054" spans="1:1" x14ac:dyDescent="0.25">
      <c r="A7054" s="5"/>
    </row>
    <row r="7055" spans="1:1" x14ac:dyDescent="0.25">
      <c r="A7055" s="5"/>
    </row>
    <row r="7056" spans="1:1" x14ac:dyDescent="0.25">
      <c r="A7056" s="5"/>
    </row>
    <row r="7057" spans="1:1" x14ac:dyDescent="0.25">
      <c r="A7057" s="5"/>
    </row>
    <row r="7058" spans="1:1" x14ac:dyDescent="0.25">
      <c r="A7058" s="5"/>
    </row>
    <row r="7059" spans="1:1" x14ac:dyDescent="0.25">
      <c r="A7059" s="5"/>
    </row>
    <row r="7060" spans="1:1" x14ac:dyDescent="0.25">
      <c r="A7060" s="5"/>
    </row>
    <row r="7061" spans="1:1" x14ac:dyDescent="0.25">
      <c r="A7061" s="5"/>
    </row>
    <row r="7062" spans="1:1" x14ac:dyDescent="0.25">
      <c r="A7062" s="5"/>
    </row>
    <row r="7063" spans="1:1" x14ac:dyDescent="0.25">
      <c r="A7063" s="5"/>
    </row>
    <row r="7064" spans="1:1" x14ac:dyDescent="0.25">
      <c r="A7064" s="5"/>
    </row>
    <row r="7065" spans="1:1" x14ac:dyDescent="0.25">
      <c r="A7065" s="5"/>
    </row>
    <row r="7066" spans="1:1" x14ac:dyDescent="0.25">
      <c r="A7066" s="5"/>
    </row>
    <row r="7067" spans="1:1" x14ac:dyDescent="0.25">
      <c r="A7067" s="5"/>
    </row>
    <row r="7068" spans="1:1" x14ac:dyDescent="0.25">
      <c r="A7068" s="5"/>
    </row>
    <row r="7069" spans="1:1" x14ac:dyDescent="0.25">
      <c r="A7069" s="5"/>
    </row>
    <row r="7070" spans="1:1" x14ac:dyDescent="0.25">
      <c r="A7070" s="5"/>
    </row>
    <row r="7071" spans="1:1" x14ac:dyDescent="0.25">
      <c r="A7071" s="5"/>
    </row>
    <row r="7072" spans="1:1" x14ac:dyDescent="0.25">
      <c r="A7072" s="5"/>
    </row>
    <row r="7073" spans="1:1" x14ac:dyDescent="0.25">
      <c r="A7073" s="5"/>
    </row>
    <row r="7074" spans="1:1" x14ac:dyDescent="0.25">
      <c r="A7074" s="5"/>
    </row>
    <row r="7075" spans="1:1" x14ac:dyDescent="0.25">
      <c r="A7075" s="5"/>
    </row>
    <row r="7076" spans="1:1" x14ac:dyDescent="0.25">
      <c r="A7076" s="5"/>
    </row>
    <row r="7077" spans="1:1" x14ac:dyDescent="0.25">
      <c r="A7077" s="5"/>
    </row>
    <row r="7078" spans="1:1" x14ac:dyDescent="0.25">
      <c r="A7078" s="5"/>
    </row>
    <row r="7079" spans="1:1" x14ac:dyDescent="0.25">
      <c r="A7079" s="5"/>
    </row>
    <row r="7080" spans="1:1" x14ac:dyDescent="0.25">
      <c r="A7080" s="5"/>
    </row>
    <row r="7081" spans="1:1" x14ac:dyDescent="0.25">
      <c r="A7081" s="5"/>
    </row>
    <row r="7082" spans="1:1" x14ac:dyDescent="0.25">
      <c r="A7082" s="5"/>
    </row>
    <row r="7083" spans="1:1" x14ac:dyDescent="0.25">
      <c r="A7083" s="5"/>
    </row>
    <row r="7084" spans="1:1" x14ac:dyDescent="0.25">
      <c r="A7084" s="5"/>
    </row>
    <row r="7085" spans="1:1" x14ac:dyDescent="0.25">
      <c r="A7085" s="5"/>
    </row>
    <row r="7086" spans="1:1" x14ac:dyDescent="0.25">
      <c r="A7086" s="5"/>
    </row>
    <row r="7087" spans="1:1" x14ac:dyDescent="0.25">
      <c r="A7087" s="5"/>
    </row>
    <row r="7088" spans="1:1" x14ac:dyDescent="0.25">
      <c r="A7088" s="5"/>
    </row>
    <row r="7089" spans="1:1" x14ac:dyDescent="0.25">
      <c r="A7089" s="5"/>
    </row>
    <row r="7090" spans="1:1" x14ac:dyDescent="0.25">
      <c r="A7090" s="5"/>
    </row>
    <row r="7091" spans="1:1" x14ac:dyDescent="0.25">
      <c r="A7091" s="5"/>
    </row>
    <row r="7092" spans="1:1" x14ac:dyDescent="0.25">
      <c r="A7092" s="5"/>
    </row>
    <row r="7093" spans="1:1" x14ac:dyDescent="0.25">
      <c r="A7093" s="5"/>
    </row>
    <row r="7094" spans="1:1" x14ac:dyDescent="0.25">
      <c r="A7094" s="5"/>
    </row>
    <row r="7095" spans="1:1" x14ac:dyDescent="0.25">
      <c r="A7095" s="5"/>
    </row>
    <row r="7096" spans="1:1" x14ac:dyDescent="0.25">
      <c r="A7096" s="5"/>
    </row>
    <row r="7097" spans="1:1" x14ac:dyDescent="0.25">
      <c r="A7097" s="5"/>
    </row>
    <row r="7098" spans="1:1" x14ac:dyDescent="0.25">
      <c r="A7098" s="5"/>
    </row>
    <row r="7099" spans="1:1" x14ac:dyDescent="0.25">
      <c r="A7099" s="5"/>
    </row>
    <row r="7100" spans="1:1" x14ac:dyDescent="0.25">
      <c r="A7100" s="5"/>
    </row>
    <row r="7101" spans="1:1" x14ac:dyDescent="0.25">
      <c r="A7101" s="5"/>
    </row>
    <row r="7102" spans="1:1" x14ac:dyDescent="0.25">
      <c r="A7102" s="5"/>
    </row>
    <row r="7103" spans="1:1" x14ac:dyDescent="0.25">
      <c r="A7103" s="5"/>
    </row>
    <row r="7104" spans="1:1" x14ac:dyDescent="0.25">
      <c r="A7104" s="5"/>
    </row>
    <row r="7105" spans="1:1" x14ac:dyDescent="0.25">
      <c r="A7105" s="5"/>
    </row>
    <row r="7106" spans="1:1" x14ac:dyDescent="0.25">
      <c r="A7106" s="5"/>
    </row>
    <row r="7107" spans="1:1" x14ac:dyDescent="0.25">
      <c r="A7107" s="5"/>
    </row>
    <row r="7108" spans="1:1" x14ac:dyDescent="0.25">
      <c r="A7108" s="5"/>
    </row>
    <row r="7109" spans="1:1" x14ac:dyDescent="0.25">
      <c r="A7109" s="5"/>
    </row>
    <row r="7110" spans="1:1" x14ac:dyDescent="0.25">
      <c r="A7110" s="5"/>
    </row>
    <row r="7111" spans="1:1" x14ac:dyDescent="0.25">
      <c r="A7111" s="5"/>
    </row>
    <row r="7112" spans="1:1" x14ac:dyDescent="0.25">
      <c r="A7112" s="5"/>
    </row>
    <row r="7113" spans="1:1" x14ac:dyDescent="0.25">
      <c r="A7113" s="5"/>
    </row>
    <row r="7114" spans="1:1" x14ac:dyDescent="0.25">
      <c r="A7114" s="5"/>
    </row>
    <row r="7115" spans="1:1" x14ac:dyDescent="0.25">
      <c r="A7115" s="5"/>
    </row>
    <row r="7116" spans="1:1" x14ac:dyDescent="0.25">
      <c r="A7116" s="5"/>
    </row>
    <row r="7117" spans="1:1" x14ac:dyDescent="0.25">
      <c r="A7117" s="5"/>
    </row>
    <row r="7118" spans="1:1" x14ac:dyDescent="0.25">
      <c r="A7118" s="5"/>
    </row>
    <row r="7119" spans="1:1" x14ac:dyDescent="0.25">
      <c r="A7119" s="5"/>
    </row>
    <row r="7120" spans="1:1" x14ac:dyDescent="0.25">
      <c r="A7120" s="5"/>
    </row>
    <row r="7121" spans="1:1" x14ac:dyDescent="0.25">
      <c r="A7121" s="5"/>
    </row>
    <row r="7122" spans="1:1" x14ac:dyDescent="0.25">
      <c r="A7122" s="5"/>
    </row>
    <row r="7123" spans="1:1" x14ac:dyDescent="0.25">
      <c r="A7123" s="5"/>
    </row>
    <row r="7124" spans="1:1" x14ac:dyDescent="0.25">
      <c r="A7124" s="5"/>
    </row>
    <row r="7125" spans="1:1" x14ac:dyDescent="0.25">
      <c r="A7125" s="5"/>
    </row>
    <row r="7126" spans="1:1" x14ac:dyDescent="0.25">
      <c r="A7126" s="5"/>
    </row>
    <row r="7127" spans="1:1" x14ac:dyDescent="0.25">
      <c r="A7127" s="5"/>
    </row>
    <row r="7128" spans="1:1" x14ac:dyDescent="0.25">
      <c r="A7128" s="5"/>
    </row>
    <row r="7129" spans="1:1" x14ac:dyDescent="0.25">
      <c r="A7129" s="5"/>
    </row>
    <row r="7130" spans="1:1" x14ac:dyDescent="0.25">
      <c r="A7130" s="5"/>
    </row>
    <row r="7131" spans="1:1" x14ac:dyDescent="0.25">
      <c r="A7131" s="5"/>
    </row>
    <row r="7132" spans="1:1" x14ac:dyDescent="0.25">
      <c r="A7132" s="5"/>
    </row>
    <row r="7133" spans="1:1" x14ac:dyDescent="0.25">
      <c r="A7133" s="5"/>
    </row>
    <row r="7134" spans="1:1" x14ac:dyDescent="0.25">
      <c r="A7134" s="5"/>
    </row>
    <row r="7135" spans="1:1" x14ac:dyDescent="0.25">
      <c r="A7135" s="5"/>
    </row>
    <row r="7136" spans="1:1" x14ac:dyDescent="0.25">
      <c r="A7136" s="5"/>
    </row>
    <row r="7137" spans="1:1" x14ac:dyDescent="0.25">
      <c r="A7137" s="5"/>
    </row>
    <row r="7138" spans="1:1" x14ac:dyDescent="0.25">
      <c r="A7138" s="5"/>
    </row>
    <row r="7139" spans="1:1" x14ac:dyDescent="0.25">
      <c r="A7139" s="5"/>
    </row>
    <row r="7140" spans="1:1" x14ac:dyDescent="0.25">
      <c r="A7140" s="5"/>
    </row>
    <row r="7141" spans="1:1" x14ac:dyDescent="0.25">
      <c r="A7141" s="5"/>
    </row>
    <row r="7142" spans="1:1" x14ac:dyDescent="0.25">
      <c r="A7142" s="5"/>
    </row>
    <row r="7143" spans="1:1" x14ac:dyDescent="0.25">
      <c r="A7143" s="5"/>
    </row>
    <row r="7144" spans="1:1" x14ac:dyDescent="0.25">
      <c r="A7144" s="5"/>
    </row>
    <row r="7145" spans="1:1" x14ac:dyDescent="0.25">
      <c r="A7145" s="5"/>
    </row>
    <row r="7146" spans="1:1" x14ac:dyDescent="0.25">
      <c r="A7146" s="5"/>
    </row>
    <row r="7147" spans="1:1" x14ac:dyDescent="0.25">
      <c r="A7147" s="5"/>
    </row>
    <row r="7148" spans="1:1" x14ac:dyDescent="0.25">
      <c r="A7148" s="5"/>
    </row>
    <row r="7149" spans="1:1" x14ac:dyDescent="0.25">
      <c r="A7149" s="5"/>
    </row>
    <row r="7150" spans="1:1" x14ac:dyDescent="0.25">
      <c r="A7150" s="5"/>
    </row>
    <row r="7151" spans="1:1" x14ac:dyDescent="0.25">
      <c r="A7151" s="5"/>
    </row>
    <row r="7152" spans="1:1" x14ac:dyDescent="0.25">
      <c r="A7152" s="5"/>
    </row>
    <row r="7153" spans="1:1" x14ac:dyDescent="0.25">
      <c r="A7153" s="5"/>
    </row>
    <row r="7154" spans="1:1" x14ac:dyDescent="0.25">
      <c r="A7154" s="5"/>
    </row>
    <row r="7155" spans="1:1" x14ac:dyDescent="0.25">
      <c r="A7155" s="5"/>
    </row>
    <row r="7156" spans="1:1" x14ac:dyDescent="0.25">
      <c r="A7156" s="5"/>
    </row>
    <row r="7157" spans="1:1" x14ac:dyDescent="0.25">
      <c r="A7157" s="5"/>
    </row>
    <row r="7158" spans="1:1" x14ac:dyDescent="0.25">
      <c r="A7158" s="5"/>
    </row>
    <row r="7159" spans="1:1" x14ac:dyDescent="0.25">
      <c r="A7159" s="5"/>
    </row>
    <row r="7160" spans="1:1" x14ac:dyDescent="0.25">
      <c r="A7160" s="5"/>
    </row>
    <row r="7161" spans="1:1" x14ac:dyDescent="0.25">
      <c r="A7161" s="5"/>
    </row>
    <row r="7162" spans="1:1" x14ac:dyDescent="0.25">
      <c r="A7162" s="5"/>
    </row>
    <row r="7163" spans="1:1" x14ac:dyDescent="0.25">
      <c r="A7163" s="5"/>
    </row>
    <row r="7164" spans="1:1" x14ac:dyDescent="0.25">
      <c r="A7164" s="5"/>
    </row>
    <row r="7165" spans="1:1" x14ac:dyDescent="0.25">
      <c r="A7165" s="5"/>
    </row>
    <row r="7166" spans="1:1" x14ac:dyDescent="0.25">
      <c r="A7166" s="5"/>
    </row>
    <row r="7167" spans="1:1" x14ac:dyDescent="0.25">
      <c r="A7167" s="5"/>
    </row>
    <row r="7168" spans="1:1" x14ac:dyDescent="0.25">
      <c r="A7168" s="5"/>
    </row>
    <row r="7169" spans="1:1" x14ac:dyDescent="0.25">
      <c r="A7169" s="5"/>
    </row>
    <row r="7170" spans="1:1" x14ac:dyDescent="0.25">
      <c r="A7170" s="5"/>
    </row>
    <row r="7171" spans="1:1" x14ac:dyDescent="0.25">
      <c r="A7171" s="5"/>
    </row>
    <row r="7172" spans="1:1" x14ac:dyDescent="0.25">
      <c r="A7172" s="5"/>
    </row>
    <row r="7173" spans="1:1" x14ac:dyDescent="0.25">
      <c r="A7173" s="5"/>
    </row>
    <row r="7174" spans="1:1" x14ac:dyDescent="0.25">
      <c r="A7174" s="5"/>
    </row>
    <row r="7175" spans="1:1" x14ac:dyDescent="0.25">
      <c r="A7175" s="5"/>
    </row>
    <row r="7176" spans="1:1" x14ac:dyDescent="0.25">
      <c r="A7176" s="5"/>
    </row>
    <row r="7177" spans="1:1" x14ac:dyDescent="0.25">
      <c r="A7177" s="5"/>
    </row>
    <row r="7178" spans="1:1" x14ac:dyDescent="0.25">
      <c r="A7178" s="5"/>
    </row>
    <row r="7179" spans="1:1" x14ac:dyDescent="0.25">
      <c r="A7179" s="5"/>
    </row>
    <row r="7180" spans="1:1" x14ac:dyDescent="0.25">
      <c r="A7180" s="5"/>
    </row>
    <row r="7181" spans="1:1" x14ac:dyDescent="0.25">
      <c r="A7181" s="5"/>
    </row>
    <row r="7182" spans="1:1" x14ac:dyDescent="0.25">
      <c r="A7182" s="5"/>
    </row>
    <row r="7183" spans="1:1" x14ac:dyDescent="0.25">
      <c r="A7183" s="5"/>
    </row>
    <row r="7184" spans="1:1" x14ac:dyDescent="0.25">
      <c r="A7184" s="5"/>
    </row>
    <row r="7185" spans="1:1" x14ac:dyDescent="0.25">
      <c r="A7185" s="5"/>
    </row>
    <row r="7186" spans="1:1" x14ac:dyDescent="0.25">
      <c r="A7186" s="5"/>
    </row>
    <row r="7187" spans="1:1" x14ac:dyDescent="0.25">
      <c r="A7187" s="5"/>
    </row>
    <row r="7188" spans="1:1" x14ac:dyDescent="0.25">
      <c r="A7188" s="5"/>
    </row>
    <row r="7189" spans="1:1" x14ac:dyDescent="0.25">
      <c r="A7189" s="5"/>
    </row>
    <row r="7190" spans="1:1" x14ac:dyDescent="0.25">
      <c r="A7190" s="5"/>
    </row>
    <row r="7191" spans="1:1" x14ac:dyDescent="0.25">
      <c r="A7191" s="5"/>
    </row>
    <row r="7192" spans="1:1" x14ac:dyDescent="0.25">
      <c r="A7192" s="5"/>
    </row>
    <row r="7193" spans="1:1" x14ac:dyDescent="0.25">
      <c r="A7193" s="5"/>
    </row>
    <row r="7194" spans="1:1" x14ac:dyDescent="0.25">
      <c r="A7194" s="5"/>
    </row>
    <row r="7195" spans="1:1" x14ac:dyDescent="0.25">
      <c r="A7195" s="5"/>
    </row>
    <row r="7196" spans="1:1" x14ac:dyDescent="0.25">
      <c r="A7196" s="5"/>
    </row>
    <row r="7197" spans="1:1" x14ac:dyDescent="0.25">
      <c r="A7197" s="5"/>
    </row>
    <row r="7198" spans="1:1" x14ac:dyDescent="0.25">
      <c r="A7198" s="5"/>
    </row>
    <row r="7199" spans="1:1" x14ac:dyDescent="0.25">
      <c r="A7199" s="5"/>
    </row>
    <row r="7200" spans="1:1" x14ac:dyDescent="0.25">
      <c r="A7200" s="5"/>
    </row>
    <row r="7201" spans="1:1" x14ac:dyDescent="0.25">
      <c r="A7201" s="5"/>
    </row>
    <row r="7202" spans="1:1" x14ac:dyDescent="0.25">
      <c r="A7202" s="5"/>
    </row>
    <row r="7203" spans="1:1" x14ac:dyDescent="0.25">
      <c r="A7203" s="5"/>
    </row>
    <row r="7204" spans="1:1" x14ac:dyDescent="0.25">
      <c r="A7204" s="5"/>
    </row>
    <row r="7205" spans="1:1" x14ac:dyDescent="0.25">
      <c r="A7205" s="5"/>
    </row>
    <row r="7206" spans="1:1" x14ac:dyDescent="0.25">
      <c r="A7206" s="5"/>
    </row>
    <row r="7207" spans="1:1" x14ac:dyDescent="0.25">
      <c r="A7207" s="5"/>
    </row>
    <row r="7208" spans="1:1" x14ac:dyDescent="0.25">
      <c r="A7208" s="5"/>
    </row>
    <row r="7209" spans="1:1" x14ac:dyDescent="0.25">
      <c r="A7209" s="5"/>
    </row>
    <row r="7210" spans="1:1" x14ac:dyDescent="0.25">
      <c r="A7210" s="5"/>
    </row>
    <row r="7211" spans="1:1" x14ac:dyDescent="0.25">
      <c r="A7211" s="5"/>
    </row>
    <row r="7212" spans="1:1" x14ac:dyDescent="0.25">
      <c r="A7212" s="5"/>
    </row>
    <row r="7213" spans="1:1" x14ac:dyDescent="0.25">
      <c r="A7213" s="5"/>
    </row>
    <row r="7214" spans="1:1" x14ac:dyDescent="0.25">
      <c r="A7214" s="5"/>
    </row>
    <row r="7215" spans="1:1" x14ac:dyDescent="0.25">
      <c r="A7215" s="5"/>
    </row>
    <row r="7216" spans="1:1" x14ac:dyDescent="0.25">
      <c r="A7216" s="5"/>
    </row>
    <row r="7217" spans="1:1" x14ac:dyDescent="0.25">
      <c r="A7217" s="5"/>
    </row>
    <row r="7218" spans="1:1" x14ac:dyDescent="0.25">
      <c r="A7218" s="5"/>
    </row>
    <row r="7219" spans="1:1" x14ac:dyDescent="0.25">
      <c r="A7219" s="5"/>
    </row>
    <row r="7220" spans="1:1" x14ac:dyDescent="0.25">
      <c r="A7220" s="5"/>
    </row>
    <row r="7221" spans="1:1" x14ac:dyDescent="0.25">
      <c r="A7221" s="5"/>
    </row>
    <row r="7222" spans="1:1" x14ac:dyDescent="0.25">
      <c r="A7222" s="5"/>
    </row>
    <row r="7223" spans="1:1" x14ac:dyDescent="0.25">
      <c r="A7223" s="5"/>
    </row>
    <row r="7224" spans="1:1" x14ac:dyDescent="0.25">
      <c r="A7224" s="5"/>
    </row>
    <row r="7225" spans="1:1" x14ac:dyDescent="0.25">
      <c r="A7225" s="5"/>
    </row>
    <row r="7226" spans="1:1" x14ac:dyDescent="0.25">
      <c r="A7226" s="5"/>
    </row>
    <row r="7227" spans="1:1" x14ac:dyDescent="0.25">
      <c r="A7227" s="5"/>
    </row>
    <row r="7228" spans="1:1" x14ac:dyDescent="0.25">
      <c r="A7228" s="5"/>
    </row>
    <row r="7229" spans="1:1" x14ac:dyDescent="0.25">
      <c r="A7229" s="5"/>
    </row>
    <row r="7230" spans="1:1" x14ac:dyDescent="0.25">
      <c r="A7230" s="5"/>
    </row>
    <row r="7231" spans="1:1" x14ac:dyDescent="0.25">
      <c r="A7231" s="5"/>
    </row>
    <row r="7232" spans="1:1" x14ac:dyDescent="0.25">
      <c r="A7232" s="5"/>
    </row>
    <row r="7233" spans="1:1" x14ac:dyDescent="0.25">
      <c r="A7233" s="5"/>
    </row>
    <row r="7234" spans="1:1" x14ac:dyDescent="0.25">
      <c r="A7234" s="5"/>
    </row>
    <row r="7235" spans="1:1" x14ac:dyDescent="0.25">
      <c r="A7235" s="5"/>
    </row>
    <row r="7236" spans="1:1" x14ac:dyDescent="0.25">
      <c r="A7236" s="5"/>
    </row>
    <row r="7237" spans="1:1" x14ac:dyDescent="0.25">
      <c r="A7237" s="5"/>
    </row>
    <row r="7238" spans="1:1" x14ac:dyDescent="0.25">
      <c r="A7238" s="5"/>
    </row>
    <row r="7239" spans="1:1" x14ac:dyDescent="0.25">
      <c r="A7239" s="5"/>
    </row>
    <row r="7240" spans="1:1" x14ac:dyDescent="0.25">
      <c r="A7240" s="5"/>
    </row>
    <row r="7241" spans="1:1" x14ac:dyDescent="0.25">
      <c r="A7241" s="5"/>
    </row>
    <row r="7242" spans="1:1" x14ac:dyDescent="0.25">
      <c r="A7242" s="5"/>
    </row>
    <row r="7243" spans="1:1" x14ac:dyDescent="0.25">
      <c r="A7243" s="5"/>
    </row>
    <row r="7244" spans="1:1" x14ac:dyDescent="0.25">
      <c r="A7244" s="5"/>
    </row>
    <row r="7245" spans="1:1" x14ac:dyDescent="0.25">
      <c r="A7245" s="5"/>
    </row>
    <row r="7246" spans="1:1" x14ac:dyDescent="0.25">
      <c r="A7246" s="5"/>
    </row>
    <row r="7247" spans="1:1" x14ac:dyDescent="0.25">
      <c r="A7247" s="5"/>
    </row>
    <row r="7248" spans="1:1" x14ac:dyDescent="0.25">
      <c r="A7248" s="5"/>
    </row>
    <row r="7249" spans="1:1" x14ac:dyDescent="0.25">
      <c r="A7249" s="5"/>
    </row>
    <row r="7250" spans="1:1" x14ac:dyDescent="0.25">
      <c r="A7250" s="5"/>
    </row>
    <row r="7251" spans="1:1" x14ac:dyDescent="0.25">
      <c r="A7251" s="5"/>
    </row>
    <row r="7252" spans="1:1" x14ac:dyDescent="0.25">
      <c r="A7252" s="5"/>
    </row>
    <row r="7253" spans="1:1" x14ac:dyDescent="0.25">
      <c r="A7253" s="5"/>
    </row>
    <row r="7254" spans="1:1" x14ac:dyDescent="0.25">
      <c r="A7254" s="5"/>
    </row>
    <row r="7255" spans="1:1" x14ac:dyDescent="0.25">
      <c r="A7255" s="5"/>
    </row>
    <row r="7256" spans="1:1" x14ac:dyDescent="0.25">
      <c r="A7256" s="5"/>
    </row>
    <row r="7257" spans="1:1" x14ac:dyDescent="0.25">
      <c r="A7257" s="5"/>
    </row>
    <row r="7258" spans="1:1" x14ac:dyDescent="0.25">
      <c r="A7258" s="5"/>
    </row>
    <row r="7259" spans="1:1" x14ac:dyDescent="0.25">
      <c r="A7259" s="5"/>
    </row>
    <row r="7260" spans="1:1" x14ac:dyDescent="0.25">
      <c r="A7260" s="5"/>
    </row>
    <row r="7261" spans="1:1" x14ac:dyDescent="0.25">
      <c r="A7261" s="5"/>
    </row>
    <row r="7262" spans="1:1" x14ac:dyDescent="0.25">
      <c r="A7262" s="5"/>
    </row>
    <row r="7263" spans="1:1" x14ac:dyDescent="0.25">
      <c r="A7263" s="5"/>
    </row>
    <row r="7264" spans="1:1" x14ac:dyDescent="0.25">
      <c r="A7264" s="5"/>
    </row>
    <row r="7265" spans="1:1" x14ac:dyDescent="0.25">
      <c r="A7265" s="5"/>
    </row>
    <row r="7266" spans="1:1" x14ac:dyDescent="0.25">
      <c r="A7266" s="5"/>
    </row>
    <row r="7267" spans="1:1" x14ac:dyDescent="0.25">
      <c r="A7267" s="5"/>
    </row>
    <row r="7268" spans="1:1" x14ac:dyDescent="0.25">
      <c r="A7268" s="5"/>
    </row>
    <row r="7269" spans="1:1" x14ac:dyDescent="0.25">
      <c r="A7269" s="5"/>
    </row>
    <row r="7270" spans="1:1" x14ac:dyDescent="0.25">
      <c r="A7270" s="5"/>
    </row>
    <row r="7271" spans="1:1" x14ac:dyDescent="0.25">
      <c r="A7271" s="5"/>
    </row>
    <row r="7272" spans="1:1" x14ac:dyDescent="0.25">
      <c r="A7272" s="5"/>
    </row>
    <row r="7273" spans="1:1" x14ac:dyDescent="0.25">
      <c r="A7273" s="5"/>
    </row>
    <row r="7274" spans="1:1" x14ac:dyDescent="0.25">
      <c r="A7274" s="5"/>
    </row>
    <row r="7275" spans="1:1" x14ac:dyDescent="0.25">
      <c r="A7275" s="5"/>
    </row>
    <row r="7276" spans="1:1" x14ac:dyDescent="0.25">
      <c r="A7276" s="5"/>
    </row>
    <row r="7277" spans="1:1" x14ac:dyDescent="0.25">
      <c r="A7277" s="5"/>
    </row>
    <row r="7278" spans="1:1" x14ac:dyDescent="0.25">
      <c r="A7278" s="5"/>
    </row>
    <row r="7279" spans="1:1" x14ac:dyDescent="0.25">
      <c r="A7279" s="5"/>
    </row>
    <row r="7280" spans="1:1" x14ac:dyDescent="0.25">
      <c r="A7280" s="5"/>
    </row>
    <row r="7281" spans="1:1" x14ac:dyDescent="0.25">
      <c r="A7281" s="5"/>
    </row>
    <row r="7282" spans="1:1" x14ac:dyDescent="0.25">
      <c r="A7282" s="5"/>
    </row>
    <row r="7283" spans="1:1" x14ac:dyDescent="0.25">
      <c r="A7283" s="5"/>
    </row>
    <row r="7284" spans="1:1" x14ac:dyDescent="0.25">
      <c r="A7284" s="5"/>
    </row>
    <row r="7285" spans="1:1" x14ac:dyDescent="0.25">
      <c r="A7285" s="5"/>
    </row>
    <row r="7286" spans="1:1" x14ac:dyDescent="0.25">
      <c r="A7286" s="5"/>
    </row>
    <row r="7287" spans="1:1" x14ac:dyDescent="0.25">
      <c r="A7287" s="5"/>
    </row>
    <row r="7288" spans="1:1" x14ac:dyDescent="0.25">
      <c r="A7288" s="5"/>
    </row>
    <row r="7289" spans="1:1" x14ac:dyDescent="0.25">
      <c r="A7289" s="5"/>
    </row>
    <row r="7290" spans="1:1" x14ac:dyDescent="0.25">
      <c r="A7290" s="5"/>
    </row>
    <row r="7291" spans="1:1" x14ac:dyDescent="0.25">
      <c r="A7291" s="5"/>
    </row>
    <row r="7292" spans="1:1" x14ac:dyDescent="0.25">
      <c r="A7292" s="5"/>
    </row>
    <row r="7293" spans="1:1" x14ac:dyDescent="0.25">
      <c r="A7293" s="5"/>
    </row>
    <row r="7294" spans="1:1" x14ac:dyDescent="0.25">
      <c r="A7294" s="5"/>
    </row>
    <row r="7295" spans="1:1" x14ac:dyDescent="0.25">
      <c r="A7295" s="5"/>
    </row>
    <row r="7296" spans="1:1" x14ac:dyDescent="0.25">
      <c r="A7296" s="5"/>
    </row>
    <row r="7297" spans="1:1" x14ac:dyDescent="0.25">
      <c r="A7297" s="5"/>
    </row>
    <row r="7298" spans="1:1" x14ac:dyDescent="0.25">
      <c r="A7298" s="5"/>
    </row>
    <row r="7299" spans="1:1" x14ac:dyDescent="0.25">
      <c r="A7299" s="5"/>
    </row>
    <row r="7300" spans="1:1" x14ac:dyDescent="0.25">
      <c r="A7300" s="5"/>
    </row>
    <row r="7301" spans="1:1" x14ac:dyDescent="0.25">
      <c r="A7301" s="5"/>
    </row>
    <row r="7302" spans="1:1" x14ac:dyDescent="0.25">
      <c r="A7302" s="5"/>
    </row>
    <row r="7303" spans="1:1" x14ac:dyDescent="0.25">
      <c r="A7303" s="5"/>
    </row>
    <row r="7304" spans="1:1" x14ac:dyDescent="0.25">
      <c r="A7304" s="5"/>
    </row>
    <row r="7305" spans="1:1" x14ac:dyDescent="0.25">
      <c r="A7305" s="5"/>
    </row>
    <row r="7306" spans="1:1" x14ac:dyDescent="0.25">
      <c r="A7306" s="5"/>
    </row>
    <row r="7307" spans="1:1" x14ac:dyDescent="0.25">
      <c r="A7307" s="5"/>
    </row>
    <row r="7308" spans="1:1" x14ac:dyDescent="0.25">
      <c r="A7308" s="5"/>
    </row>
    <row r="7309" spans="1:1" x14ac:dyDescent="0.25">
      <c r="A7309" s="5"/>
    </row>
    <row r="7310" spans="1:1" x14ac:dyDescent="0.25">
      <c r="A7310" s="5"/>
    </row>
    <row r="7311" spans="1:1" x14ac:dyDescent="0.25">
      <c r="A7311" s="5"/>
    </row>
    <row r="7312" spans="1:1" x14ac:dyDescent="0.25">
      <c r="A7312" s="5"/>
    </row>
    <row r="7313" spans="1:1" x14ac:dyDescent="0.25">
      <c r="A7313" s="5"/>
    </row>
    <row r="7314" spans="1:1" x14ac:dyDescent="0.25">
      <c r="A7314" s="5"/>
    </row>
    <row r="7315" spans="1:1" x14ac:dyDescent="0.25">
      <c r="A7315" s="5"/>
    </row>
    <row r="7316" spans="1:1" x14ac:dyDescent="0.25">
      <c r="A7316" s="5"/>
    </row>
    <row r="7317" spans="1:1" x14ac:dyDescent="0.25">
      <c r="A7317" s="5"/>
    </row>
    <row r="7318" spans="1:1" x14ac:dyDescent="0.25">
      <c r="A7318" s="5"/>
    </row>
    <row r="7319" spans="1:1" x14ac:dyDescent="0.25">
      <c r="A7319" s="5"/>
    </row>
    <row r="7320" spans="1:1" x14ac:dyDescent="0.25">
      <c r="A7320" s="5"/>
    </row>
    <row r="7321" spans="1:1" x14ac:dyDescent="0.25">
      <c r="A7321" s="5"/>
    </row>
    <row r="7322" spans="1:1" x14ac:dyDescent="0.25">
      <c r="A7322" s="5"/>
    </row>
    <row r="7323" spans="1:1" x14ac:dyDescent="0.25">
      <c r="A7323" s="5"/>
    </row>
    <row r="7324" spans="1:1" x14ac:dyDescent="0.25">
      <c r="A7324" s="5"/>
    </row>
    <row r="7325" spans="1:1" x14ac:dyDescent="0.25">
      <c r="A7325" s="5"/>
    </row>
    <row r="7326" spans="1:1" x14ac:dyDescent="0.25">
      <c r="A7326" s="5"/>
    </row>
    <row r="7327" spans="1:1" x14ac:dyDescent="0.25">
      <c r="A7327" s="5"/>
    </row>
    <row r="7328" spans="1:1" x14ac:dyDescent="0.25">
      <c r="A7328" s="5"/>
    </row>
    <row r="7329" spans="1:1" x14ac:dyDescent="0.25">
      <c r="A7329" s="5"/>
    </row>
    <row r="7330" spans="1:1" x14ac:dyDescent="0.25">
      <c r="A7330" s="5"/>
    </row>
    <row r="7331" spans="1:1" x14ac:dyDescent="0.25">
      <c r="A7331" s="5"/>
    </row>
    <row r="7332" spans="1:1" x14ac:dyDescent="0.25">
      <c r="A7332" s="5"/>
    </row>
    <row r="7333" spans="1:1" x14ac:dyDescent="0.25">
      <c r="A7333" s="5"/>
    </row>
    <row r="7334" spans="1:1" x14ac:dyDescent="0.25">
      <c r="A7334" s="5"/>
    </row>
    <row r="7335" spans="1:1" x14ac:dyDescent="0.25">
      <c r="A7335" s="5"/>
    </row>
    <row r="7336" spans="1:1" x14ac:dyDescent="0.25">
      <c r="A7336" s="5"/>
    </row>
    <row r="7337" spans="1:1" x14ac:dyDescent="0.25">
      <c r="A7337" s="5"/>
    </row>
    <row r="7338" spans="1:1" x14ac:dyDescent="0.25">
      <c r="A7338" s="5"/>
    </row>
    <row r="7339" spans="1:1" x14ac:dyDescent="0.25">
      <c r="A7339" s="5"/>
    </row>
    <row r="7340" spans="1:1" x14ac:dyDescent="0.25">
      <c r="A7340" s="5"/>
    </row>
    <row r="7341" spans="1:1" x14ac:dyDescent="0.25">
      <c r="A7341" s="5"/>
    </row>
    <row r="7342" spans="1:1" x14ac:dyDescent="0.25">
      <c r="A7342" s="5"/>
    </row>
    <row r="7343" spans="1:1" x14ac:dyDescent="0.25">
      <c r="A7343" s="5"/>
    </row>
    <row r="7344" spans="1:1" x14ac:dyDescent="0.25">
      <c r="A7344" s="5"/>
    </row>
    <row r="7345" spans="1:1" x14ac:dyDescent="0.25">
      <c r="A7345" s="5"/>
    </row>
    <row r="7346" spans="1:1" x14ac:dyDescent="0.25">
      <c r="A7346" s="5"/>
    </row>
    <row r="7347" spans="1:1" x14ac:dyDescent="0.25">
      <c r="A7347" s="5"/>
    </row>
    <row r="7348" spans="1:1" x14ac:dyDescent="0.25">
      <c r="A7348" s="5"/>
    </row>
    <row r="7349" spans="1:1" x14ac:dyDescent="0.25">
      <c r="A7349" s="5"/>
    </row>
    <row r="7350" spans="1:1" x14ac:dyDescent="0.25">
      <c r="A7350" s="5"/>
    </row>
    <row r="7351" spans="1:1" x14ac:dyDescent="0.25">
      <c r="A7351" s="5"/>
    </row>
    <row r="7352" spans="1:1" x14ac:dyDescent="0.25">
      <c r="A7352" s="5"/>
    </row>
    <row r="7353" spans="1:1" x14ac:dyDescent="0.25">
      <c r="A7353" s="5"/>
    </row>
    <row r="7354" spans="1:1" x14ac:dyDescent="0.25">
      <c r="A7354" s="5"/>
    </row>
    <row r="7355" spans="1:1" x14ac:dyDescent="0.25">
      <c r="A7355" s="5"/>
    </row>
    <row r="7356" spans="1:1" x14ac:dyDescent="0.25">
      <c r="A7356" s="5"/>
    </row>
    <row r="7357" spans="1:1" x14ac:dyDescent="0.25">
      <c r="A7357" s="5"/>
    </row>
    <row r="7358" spans="1:1" x14ac:dyDescent="0.25">
      <c r="A7358" s="5"/>
    </row>
    <row r="7359" spans="1:1" x14ac:dyDescent="0.25">
      <c r="A7359" s="5"/>
    </row>
    <row r="7360" spans="1:1" x14ac:dyDescent="0.25">
      <c r="A7360" s="5"/>
    </row>
    <row r="7361" spans="1:1" x14ac:dyDescent="0.25">
      <c r="A7361" s="5"/>
    </row>
    <row r="7362" spans="1:1" x14ac:dyDescent="0.25">
      <c r="A7362" s="5"/>
    </row>
    <row r="7363" spans="1:1" x14ac:dyDescent="0.25">
      <c r="A7363" s="5"/>
    </row>
    <row r="7364" spans="1:1" x14ac:dyDescent="0.25">
      <c r="A7364" s="5"/>
    </row>
    <row r="7365" spans="1:1" x14ac:dyDescent="0.25">
      <c r="A7365" s="5"/>
    </row>
    <row r="7366" spans="1:1" x14ac:dyDescent="0.25">
      <c r="A7366" s="5"/>
    </row>
    <row r="7367" spans="1:1" x14ac:dyDescent="0.25">
      <c r="A7367" s="5"/>
    </row>
    <row r="7368" spans="1:1" x14ac:dyDescent="0.25">
      <c r="A7368" s="5"/>
    </row>
    <row r="7369" spans="1:1" x14ac:dyDescent="0.25">
      <c r="A7369" s="5"/>
    </row>
    <row r="7370" spans="1:1" x14ac:dyDescent="0.25">
      <c r="A7370" s="5"/>
    </row>
    <row r="7371" spans="1:1" x14ac:dyDescent="0.25">
      <c r="A7371" s="5"/>
    </row>
    <row r="7372" spans="1:1" x14ac:dyDescent="0.25">
      <c r="A7372" s="5"/>
    </row>
    <row r="7373" spans="1:1" x14ac:dyDescent="0.25">
      <c r="A7373" s="5"/>
    </row>
    <row r="7374" spans="1:1" x14ac:dyDescent="0.25">
      <c r="A7374" s="5"/>
    </row>
    <row r="7375" spans="1:1" x14ac:dyDescent="0.25">
      <c r="A7375" s="5"/>
    </row>
    <row r="7376" spans="1:1" x14ac:dyDescent="0.25">
      <c r="A7376" s="5"/>
    </row>
    <row r="7377" spans="1:1" x14ac:dyDescent="0.25">
      <c r="A7377" s="5"/>
    </row>
    <row r="7378" spans="1:1" x14ac:dyDescent="0.25">
      <c r="A7378" s="5"/>
    </row>
    <row r="7379" spans="1:1" x14ac:dyDescent="0.25">
      <c r="A7379" s="5"/>
    </row>
    <row r="7380" spans="1:1" x14ac:dyDescent="0.25">
      <c r="A7380" s="5"/>
    </row>
    <row r="7381" spans="1:1" x14ac:dyDescent="0.25">
      <c r="A7381" s="5"/>
    </row>
    <row r="7382" spans="1:1" x14ac:dyDescent="0.25">
      <c r="A7382" s="5"/>
    </row>
    <row r="7383" spans="1:1" x14ac:dyDescent="0.25">
      <c r="A7383" s="5"/>
    </row>
    <row r="7384" spans="1:1" x14ac:dyDescent="0.25">
      <c r="A7384" s="5"/>
    </row>
    <row r="7385" spans="1:1" x14ac:dyDescent="0.25">
      <c r="A7385" s="5"/>
    </row>
    <row r="7386" spans="1:1" x14ac:dyDescent="0.25">
      <c r="A7386" s="5"/>
    </row>
    <row r="7387" spans="1:1" x14ac:dyDescent="0.25">
      <c r="A7387" s="5"/>
    </row>
    <row r="7388" spans="1:1" x14ac:dyDescent="0.25">
      <c r="A7388" s="5"/>
    </row>
    <row r="7389" spans="1:1" x14ac:dyDescent="0.25">
      <c r="A7389" s="5"/>
    </row>
    <row r="7390" spans="1:1" x14ac:dyDescent="0.25">
      <c r="A7390" s="5"/>
    </row>
    <row r="7391" spans="1:1" x14ac:dyDescent="0.25">
      <c r="A7391" s="5"/>
    </row>
    <row r="7392" spans="1:1" x14ac:dyDescent="0.25">
      <c r="A7392" s="5"/>
    </row>
    <row r="7393" spans="1:1" x14ac:dyDescent="0.25">
      <c r="A7393" s="5"/>
    </row>
    <row r="7394" spans="1:1" x14ac:dyDescent="0.25">
      <c r="A7394" s="5"/>
    </row>
    <row r="7395" spans="1:1" x14ac:dyDescent="0.25">
      <c r="A7395" s="5"/>
    </row>
    <row r="7396" spans="1:1" x14ac:dyDescent="0.25">
      <c r="A7396" s="5"/>
    </row>
    <row r="7397" spans="1:1" x14ac:dyDescent="0.25">
      <c r="A7397" s="5"/>
    </row>
    <row r="7398" spans="1:1" x14ac:dyDescent="0.25">
      <c r="A7398" s="5"/>
    </row>
    <row r="7399" spans="1:1" x14ac:dyDescent="0.25">
      <c r="A7399" s="5"/>
    </row>
    <row r="7400" spans="1:1" x14ac:dyDescent="0.25">
      <c r="A7400" s="5"/>
    </row>
    <row r="7401" spans="1:1" x14ac:dyDescent="0.25">
      <c r="A7401" s="5"/>
    </row>
    <row r="7402" spans="1:1" x14ac:dyDescent="0.25">
      <c r="A7402" s="5"/>
    </row>
    <row r="7403" spans="1:1" x14ac:dyDescent="0.25">
      <c r="A7403" s="5"/>
    </row>
    <row r="7404" spans="1:1" x14ac:dyDescent="0.25">
      <c r="A7404" s="5"/>
    </row>
    <row r="7405" spans="1:1" x14ac:dyDescent="0.25">
      <c r="A7405" s="5"/>
    </row>
    <row r="7406" spans="1:1" x14ac:dyDescent="0.25">
      <c r="A7406" s="5"/>
    </row>
    <row r="7407" spans="1:1" x14ac:dyDescent="0.25">
      <c r="A7407" s="5"/>
    </row>
    <row r="7408" spans="1:1" x14ac:dyDescent="0.25">
      <c r="A7408" s="5"/>
    </row>
    <row r="7409" spans="1:1" x14ac:dyDescent="0.25">
      <c r="A7409" s="5"/>
    </row>
    <row r="7410" spans="1:1" x14ac:dyDescent="0.25">
      <c r="A7410" s="5"/>
    </row>
    <row r="7411" spans="1:1" x14ac:dyDescent="0.25">
      <c r="A7411" s="5"/>
    </row>
    <row r="7412" spans="1:1" x14ac:dyDescent="0.25">
      <c r="A7412" s="5"/>
    </row>
    <row r="7413" spans="1:1" x14ac:dyDescent="0.25">
      <c r="A7413" s="5"/>
    </row>
    <row r="7414" spans="1:1" x14ac:dyDescent="0.25">
      <c r="A7414" s="5"/>
    </row>
    <row r="7415" spans="1:1" x14ac:dyDescent="0.25">
      <c r="A7415" s="5"/>
    </row>
    <row r="7416" spans="1:1" x14ac:dyDescent="0.25">
      <c r="A7416" s="5"/>
    </row>
    <row r="7417" spans="1:1" x14ac:dyDescent="0.25">
      <c r="A7417" s="5"/>
    </row>
    <row r="7418" spans="1:1" x14ac:dyDescent="0.25">
      <c r="A7418" s="5"/>
    </row>
    <row r="7419" spans="1:1" x14ac:dyDescent="0.25">
      <c r="A7419" s="5"/>
    </row>
    <row r="7420" spans="1:1" x14ac:dyDescent="0.25">
      <c r="A7420" s="5"/>
    </row>
    <row r="7421" spans="1:1" x14ac:dyDescent="0.25">
      <c r="A7421" s="5"/>
    </row>
    <row r="7422" spans="1:1" x14ac:dyDescent="0.25">
      <c r="A7422" s="5"/>
    </row>
    <row r="7423" spans="1:1" x14ac:dyDescent="0.25">
      <c r="A7423" s="5"/>
    </row>
    <row r="7424" spans="1:1" x14ac:dyDescent="0.25">
      <c r="A7424" s="5"/>
    </row>
    <row r="7425" spans="1:1" x14ac:dyDescent="0.25">
      <c r="A7425" s="5"/>
    </row>
    <row r="7426" spans="1:1" x14ac:dyDescent="0.25">
      <c r="A7426" s="5"/>
    </row>
    <row r="7427" spans="1:1" x14ac:dyDescent="0.25">
      <c r="A7427" s="5"/>
    </row>
    <row r="7428" spans="1:1" x14ac:dyDescent="0.25">
      <c r="A7428" s="5"/>
    </row>
    <row r="7429" spans="1:1" x14ac:dyDescent="0.25">
      <c r="A7429" s="5"/>
    </row>
    <row r="7430" spans="1:1" x14ac:dyDescent="0.25">
      <c r="A7430" s="5"/>
    </row>
    <row r="7431" spans="1:1" x14ac:dyDescent="0.25">
      <c r="A7431" s="5"/>
    </row>
    <row r="7432" spans="1:1" x14ac:dyDescent="0.25">
      <c r="A7432" s="5"/>
    </row>
    <row r="7433" spans="1:1" x14ac:dyDescent="0.25">
      <c r="A7433" s="5"/>
    </row>
    <row r="7434" spans="1:1" x14ac:dyDescent="0.25">
      <c r="A7434" s="5"/>
    </row>
    <row r="7435" spans="1:1" x14ac:dyDescent="0.25">
      <c r="A7435" s="5"/>
    </row>
    <row r="7436" spans="1:1" x14ac:dyDescent="0.25">
      <c r="A7436" s="5"/>
    </row>
    <row r="7437" spans="1:1" x14ac:dyDescent="0.25">
      <c r="A7437" s="5"/>
    </row>
    <row r="7438" spans="1:1" x14ac:dyDescent="0.25">
      <c r="A7438" s="5"/>
    </row>
    <row r="7439" spans="1:1" x14ac:dyDescent="0.25">
      <c r="A7439" s="5"/>
    </row>
    <row r="7440" spans="1:1" x14ac:dyDescent="0.25">
      <c r="A7440" s="5"/>
    </row>
    <row r="7441" spans="1:1" x14ac:dyDescent="0.25">
      <c r="A7441" s="5"/>
    </row>
    <row r="7442" spans="1:1" x14ac:dyDescent="0.25">
      <c r="A7442" s="5"/>
    </row>
    <row r="7443" spans="1:1" x14ac:dyDescent="0.25">
      <c r="A7443" s="5"/>
    </row>
    <row r="7444" spans="1:1" x14ac:dyDescent="0.25">
      <c r="A7444" s="5"/>
    </row>
    <row r="7445" spans="1:1" x14ac:dyDescent="0.25">
      <c r="A7445" s="5"/>
    </row>
    <row r="7446" spans="1:1" x14ac:dyDescent="0.25">
      <c r="A7446" s="5"/>
    </row>
    <row r="7447" spans="1:1" x14ac:dyDescent="0.25">
      <c r="A7447" s="5"/>
    </row>
    <row r="7448" spans="1:1" x14ac:dyDescent="0.25">
      <c r="A7448" s="5"/>
    </row>
    <row r="7449" spans="1:1" x14ac:dyDescent="0.25">
      <c r="A7449" s="5"/>
    </row>
    <row r="7450" spans="1:1" x14ac:dyDescent="0.25">
      <c r="A7450" s="5"/>
    </row>
    <row r="7451" spans="1:1" x14ac:dyDescent="0.25">
      <c r="A7451" s="5"/>
    </row>
    <row r="7452" spans="1:1" x14ac:dyDescent="0.25">
      <c r="A7452" s="5"/>
    </row>
    <row r="7453" spans="1:1" x14ac:dyDescent="0.25">
      <c r="A7453" s="5"/>
    </row>
    <row r="7454" spans="1:1" x14ac:dyDescent="0.25">
      <c r="A7454" s="5"/>
    </row>
    <row r="7455" spans="1:1" x14ac:dyDescent="0.25">
      <c r="A7455" s="5"/>
    </row>
    <row r="7456" spans="1:1" x14ac:dyDescent="0.25">
      <c r="A7456" s="5"/>
    </row>
    <row r="7457" spans="1:1" x14ac:dyDescent="0.25">
      <c r="A7457" s="5"/>
    </row>
    <row r="7458" spans="1:1" x14ac:dyDescent="0.25">
      <c r="A7458" s="5"/>
    </row>
    <row r="7459" spans="1:1" x14ac:dyDescent="0.25">
      <c r="A7459" s="5"/>
    </row>
    <row r="7460" spans="1:1" x14ac:dyDescent="0.25">
      <c r="A7460" s="5"/>
    </row>
    <row r="7461" spans="1:1" x14ac:dyDescent="0.25">
      <c r="A7461" s="5"/>
    </row>
    <row r="7462" spans="1:1" x14ac:dyDescent="0.25">
      <c r="A7462" s="5"/>
    </row>
    <row r="7463" spans="1:1" x14ac:dyDescent="0.25">
      <c r="A7463" s="5"/>
    </row>
    <row r="7464" spans="1:1" x14ac:dyDescent="0.25">
      <c r="A7464" s="5"/>
    </row>
    <row r="7465" spans="1:1" x14ac:dyDescent="0.25">
      <c r="A7465" s="5"/>
    </row>
    <row r="7466" spans="1:1" x14ac:dyDescent="0.25">
      <c r="A7466" s="5"/>
    </row>
    <row r="7467" spans="1:1" x14ac:dyDescent="0.25">
      <c r="A7467" s="5"/>
    </row>
    <row r="7468" spans="1:1" x14ac:dyDescent="0.25">
      <c r="A7468" s="5"/>
    </row>
    <row r="7469" spans="1:1" x14ac:dyDescent="0.25">
      <c r="A7469" s="5"/>
    </row>
    <row r="7470" spans="1:1" x14ac:dyDescent="0.25">
      <c r="A7470" s="5"/>
    </row>
    <row r="7471" spans="1:1" x14ac:dyDescent="0.25">
      <c r="A7471" s="5"/>
    </row>
    <row r="7472" spans="1:1" x14ac:dyDescent="0.25">
      <c r="A7472" s="5"/>
    </row>
    <row r="7473" spans="1:1" x14ac:dyDescent="0.25">
      <c r="A7473" s="5"/>
    </row>
    <row r="7474" spans="1:1" x14ac:dyDescent="0.25">
      <c r="A7474" s="5"/>
    </row>
    <row r="7475" spans="1:1" x14ac:dyDescent="0.25">
      <c r="A7475" s="5"/>
    </row>
    <row r="7476" spans="1:1" x14ac:dyDescent="0.25">
      <c r="A7476" s="5"/>
    </row>
    <row r="7477" spans="1:1" x14ac:dyDescent="0.25">
      <c r="A7477" s="5"/>
    </row>
    <row r="7478" spans="1:1" x14ac:dyDescent="0.25">
      <c r="A7478" s="5"/>
    </row>
    <row r="7479" spans="1:1" x14ac:dyDescent="0.25">
      <c r="A7479" s="5"/>
    </row>
    <row r="7480" spans="1:1" x14ac:dyDescent="0.25">
      <c r="A7480" s="5"/>
    </row>
    <row r="7481" spans="1:1" x14ac:dyDescent="0.25">
      <c r="A7481" s="5"/>
    </row>
    <row r="7482" spans="1:1" x14ac:dyDescent="0.25">
      <c r="A7482" s="5"/>
    </row>
    <row r="7483" spans="1:1" x14ac:dyDescent="0.25">
      <c r="A7483" s="5"/>
    </row>
    <row r="7484" spans="1:1" x14ac:dyDescent="0.25">
      <c r="A7484" s="5"/>
    </row>
    <row r="7485" spans="1:1" x14ac:dyDescent="0.25">
      <c r="A7485" s="5"/>
    </row>
    <row r="7486" spans="1:1" x14ac:dyDescent="0.25">
      <c r="A7486" s="5"/>
    </row>
    <row r="7487" spans="1:1" x14ac:dyDescent="0.25">
      <c r="A7487" s="5"/>
    </row>
    <row r="7488" spans="1:1" x14ac:dyDescent="0.25">
      <c r="A7488" s="5"/>
    </row>
    <row r="7489" spans="1:1" x14ac:dyDescent="0.25">
      <c r="A7489" s="5"/>
    </row>
    <row r="7490" spans="1:1" x14ac:dyDescent="0.25">
      <c r="A7490" s="5"/>
    </row>
    <row r="7491" spans="1:1" x14ac:dyDescent="0.25">
      <c r="A7491" s="5"/>
    </row>
    <row r="7492" spans="1:1" x14ac:dyDescent="0.25">
      <c r="A7492" s="5"/>
    </row>
    <row r="7493" spans="1:1" x14ac:dyDescent="0.25">
      <c r="A7493" s="5"/>
    </row>
    <row r="7494" spans="1:1" x14ac:dyDescent="0.25">
      <c r="A7494" s="5"/>
    </row>
    <row r="7495" spans="1:1" x14ac:dyDescent="0.25">
      <c r="A7495" s="5"/>
    </row>
    <row r="7496" spans="1:1" x14ac:dyDescent="0.25">
      <c r="A7496" s="5"/>
    </row>
    <row r="7497" spans="1:1" x14ac:dyDescent="0.25">
      <c r="A7497" s="5"/>
    </row>
    <row r="7498" spans="1:1" x14ac:dyDescent="0.25">
      <c r="A7498" s="5"/>
    </row>
    <row r="7499" spans="1:1" x14ac:dyDescent="0.25">
      <c r="A7499" s="5"/>
    </row>
    <row r="7500" spans="1:1" x14ac:dyDescent="0.25">
      <c r="A7500" s="5"/>
    </row>
    <row r="7501" spans="1:1" x14ac:dyDescent="0.25">
      <c r="A7501" s="5"/>
    </row>
    <row r="7502" spans="1:1" x14ac:dyDescent="0.25">
      <c r="A7502" s="5"/>
    </row>
    <row r="7503" spans="1:1" x14ac:dyDescent="0.25">
      <c r="A7503" s="5"/>
    </row>
    <row r="7504" spans="1:1" x14ac:dyDescent="0.25">
      <c r="A7504" s="5"/>
    </row>
    <row r="7505" spans="1:1" x14ac:dyDescent="0.25">
      <c r="A7505" s="5"/>
    </row>
    <row r="7506" spans="1:1" x14ac:dyDescent="0.25">
      <c r="A7506" s="5"/>
    </row>
    <row r="7507" spans="1:1" x14ac:dyDescent="0.25">
      <c r="A7507" s="5"/>
    </row>
    <row r="7508" spans="1:1" x14ac:dyDescent="0.25">
      <c r="A7508" s="5"/>
    </row>
    <row r="7509" spans="1:1" x14ac:dyDescent="0.25">
      <c r="A7509" s="5"/>
    </row>
    <row r="7510" spans="1:1" x14ac:dyDescent="0.25">
      <c r="A7510" s="5"/>
    </row>
    <row r="7511" spans="1:1" x14ac:dyDescent="0.25">
      <c r="A7511" s="5"/>
    </row>
    <row r="7512" spans="1:1" x14ac:dyDescent="0.25">
      <c r="A7512" s="5"/>
    </row>
    <row r="7513" spans="1:1" x14ac:dyDescent="0.25">
      <c r="A7513" s="5"/>
    </row>
    <row r="7514" spans="1:1" x14ac:dyDescent="0.25">
      <c r="A7514" s="5"/>
    </row>
    <row r="7515" spans="1:1" x14ac:dyDescent="0.25">
      <c r="A7515" s="5"/>
    </row>
    <row r="7516" spans="1:1" x14ac:dyDescent="0.25">
      <c r="A7516" s="5"/>
    </row>
    <row r="7517" spans="1:1" x14ac:dyDescent="0.25">
      <c r="A7517" s="5"/>
    </row>
    <row r="7518" spans="1:1" x14ac:dyDescent="0.25">
      <c r="A7518" s="5"/>
    </row>
    <row r="7519" spans="1:1" x14ac:dyDescent="0.25">
      <c r="A7519" s="5"/>
    </row>
    <row r="7520" spans="1:1" x14ac:dyDescent="0.25">
      <c r="A7520" s="5"/>
    </row>
    <row r="7521" spans="1:1" x14ac:dyDescent="0.25">
      <c r="A7521" s="5"/>
    </row>
    <row r="7522" spans="1:1" x14ac:dyDescent="0.25">
      <c r="A7522" s="5"/>
    </row>
    <row r="7523" spans="1:1" x14ac:dyDescent="0.25">
      <c r="A7523" s="5"/>
    </row>
    <row r="7524" spans="1:1" x14ac:dyDescent="0.25">
      <c r="A7524" s="5"/>
    </row>
    <row r="7525" spans="1:1" x14ac:dyDescent="0.25">
      <c r="A7525" s="5"/>
    </row>
    <row r="7526" spans="1:1" x14ac:dyDescent="0.25">
      <c r="A7526" s="5"/>
    </row>
    <row r="7527" spans="1:1" x14ac:dyDescent="0.25">
      <c r="A7527" s="5"/>
    </row>
    <row r="7528" spans="1:1" x14ac:dyDescent="0.25">
      <c r="A7528" s="5"/>
    </row>
    <row r="7529" spans="1:1" x14ac:dyDescent="0.25">
      <c r="A7529" s="5"/>
    </row>
    <row r="7530" spans="1:1" x14ac:dyDescent="0.25">
      <c r="A7530" s="5"/>
    </row>
    <row r="7531" spans="1:1" x14ac:dyDescent="0.25">
      <c r="A7531" s="5"/>
    </row>
    <row r="7532" spans="1:1" x14ac:dyDescent="0.25">
      <c r="A7532" s="5"/>
    </row>
    <row r="7533" spans="1:1" x14ac:dyDescent="0.25">
      <c r="A7533" s="5"/>
    </row>
    <row r="7534" spans="1:1" x14ac:dyDescent="0.25">
      <c r="A7534" s="5"/>
    </row>
    <row r="7535" spans="1:1" x14ac:dyDescent="0.25">
      <c r="A7535" s="5"/>
    </row>
    <row r="7536" spans="1:1" x14ac:dyDescent="0.25">
      <c r="A7536" s="5"/>
    </row>
    <row r="7537" spans="1:1" x14ac:dyDescent="0.25">
      <c r="A7537" s="5"/>
    </row>
    <row r="7538" spans="1:1" x14ac:dyDescent="0.25">
      <c r="A7538" s="5"/>
    </row>
    <row r="7539" spans="1:1" x14ac:dyDescent="0.25">
      <c r="A7539" s="5"/>
    </row>
    <row r="7540" spans="1:1" x14ac:dyDescent="0.25">
      <c r="A7540" s="5"/>
    </row>
    <row r="7541" spans="1:1" x14ac:dyDescent="0.25">
      <c r="A7541" s="5"/>
    </row>
    <row r="7542" spans="1:1" x14ac:dyDescent="0.25">
      <c r="A7542" s="5"/>
    </row>
    <row r="7543" spans="1:1" x14ac:dyDescent="0.25">
      <c r="A7543" s="5"/>
    </row>
    <row r="7544" spans="1:1" x14ac:dyDescent="0.25">
      <c r="A7544" s="5"/>
    </row>
    <row r="7545" spans="1:1" x14ac:dyDescent="0.25">
      <c r="A7545" s="5"/>
    </row>
    <row r="7546" spans="1:1" x14ac:dyDescent="0.25">
      <c r="A7546" s="5"/>
    </row>
    <row r="7547" spans="1:1" x14ac:dyDescent="0.25">
      <c r="A7547" s="5"/>
    </row>
    <row r="7548" spans="1:1" x14ac:dyDescent="0.25">
      <c r="A7548" s="5"/>
    </row>
    <row r="7549" spans="1:1" x14ac:dyDescent="0.25">
      <c r="A7549" s="5"/>
    </row>
    <row r="7550" spans="1:1" x14ac:dyDescent="0.25">
      <c r="A7550" s="5"/>
    </row>
    <row r="7551" spans="1:1" x14ac:dyDescent="0.25">
      <c r="A7551" s="5"/>
    </row>
    <row r="7552" spans="1:1" x14ac:dyDescent="0.25">
      <c r="A7552" s="5"/>
    </row>
    <row r="7553" spans="1:1" x14ac:dyDescent="0.25">
      <c r="A7553" s="5"/>
    </row>
    <row r="7554" spans="1:1" x14ac:dyDescent="0.25">
      <c r="A7554" s="5"/>
    </row>
    <row r="7555" spans="1:1" x14ac:dyDescent="0.25">
      <c r="A7555" s="5"/>
    </row>
    <row r="7556" spans="1:1" x14ac:dyDescent="0.25">
      <c r="A7556" s="5"/>
    </row>
    <row r="7557" spans="1:1" x14ac:dyDescent="0.25">
      <c r="A7557" s="5"/>
    </row>
    <row r="7558" spans="1:1" x14ac:dyDescent="0.25">
      <c r="A7558" s="5"/>
    </row>
    <row r="7559" spans="1:1" x14ac:dyDescent="0.25">
      <c r="A7559" s="5"/>
    </row>
    <row r="7560" spans="1:1" x14ac:dyDescent="0.25">
      <c r="A7560" s="5"/>
    </row>
    <row r="7561" spans="1:1" x14ac:dyDescent="0.25">
      <c r="A7561" s="5"/>
    </row>
    <row r="7562" spans="1:1" x14ac:dyDescent="0.25">
      <c r="A7562" s="5"/>
    </row>
    <row r="7563" spans="1:1" x14ac:dyDescent="0.25">
      <c r="A7563" s="5"/>
    </row>
    <row r="7564" spans="1:1" x14ac:dyDescent="0.25">
      <c r="A7564" s="5"/>
    </row>
    <row r="7565" spans="1:1" x14ac:dyDescent="0.25">
      <c r="A7565" s="5"/>
    </row>
    <row r="7566" spans="1:1" x14ac:dyDescent="0.25">
      <c r="A7566" s="5"/>
    </row>
    <row r="7567" spans="1:1" x14ac:dyDescent="0.25">
      <c r="A7567" s="5"/>
    </row>
    <row r="7568" spans="1:1" x14ac:dyDescent="0.25">
      <c r="A7568" s="5"/>
    </row>
    <row r="7569" spans="1:1" x14ac:dyDescent="0.25">
      <c r="A7569" s="5"/>
    </row>
    <row r="7570" spans="1:1" x14ac:dyDescent="0.25">
      <c r="A7570" s="5"/>
    </row>
    <row r="7571" spans="1:1" x14ac:dyDescent="0.25">
      <c r="A7571" s="5"/>
    </row>
    <row r="7572" spans="1:1" x14ac:dyDescent="0.25">
      <c r="A7572" s="5"/>
    </row>
    <row r="7573" spans="1:1" x14ac:dyDescent="0.25">
      <c r="A7573" s="5"/>
    </row>
    <row r="7574" spans="1:1" x14ac:dyDescent="0.25">
      <c r="A7574" s="5"/>
    </row>
    <row r="7575" spans="1:1" x14ac:dyDescent="0.25">
      <c r="A7575" s="5"/>
    </row>
    <row r="7576" spans="1:1" x14ac:dyDescent="0.25">
      <c r="A7576" s="5"/>
    </row>
    <row r="7577" spans="1:1" x14ac:dyDescent="0.25">
      <c r="A7577" s="5"/>
    </row>
    <row r="7578" spans="1:1" x14ac:dyDescent="0.25">
      <c r="A7578" s="5"/>
    </row>
    <row r="7579" spans="1:1" x14ac:dyDescent="0.25">
      <c r="A7579" s="5"/>
    </row>
    <row r="7580" spans="1:1" x14ac:dyDescent="0.25">
      <c r="A7580" s="5"/>
    </row>
    <row r="7581" spans="1:1" x14ac:dyDescent="0.25">
      <c r="A7581" s="5"/>
    </row>
    <row r="7582" spans="1:1" x14ac:dyDescent="0.25">
      <c r="A7582" s="5"/>
    </row>
    <row r="7583" spans="1:1" x14ac:dyDescent="0.25">
      <c r="A7583" s="5"/>
    </row>
    <row r="7584" spans="1:1" x14ac:dyDescent="0.25">
      <c r="A7584" s="5"/>
    </row>
    <row r="7585" spans="1:1" x14ac:dyDescent="0.25">
      <c r="A7585" s="5"/>
    </row>
    <row r="7586" spans="1:1" x14ac:dyDescent="0.25">
      <c r="A7586" s="5"/>
    </row>
    <row r="7587" spans="1:1" x14ac:dyDescent="0.25">
      <c r="A7587" s="5"/>
    </row>
    <row r="7588" spans="1:1" x14ac:dyDescent="0.25">
      <c r="A7588" s="5"/>
    </row>
    <row r="7589" spans="1:1" x14ac:dyDescent="0.25">
      <c r="A7589" s="5"/>
    </row>
    <row r="7590" spans="1:1" x14ac:dyDescent="0.25">
      <c r="A7590" s="5"/>
    </row>
    <row r="7591" spans="1:1" x14ac:dyDescent="0.25">
      <c r="A7591" s="5"/>
    </row>
    <row r="7592" spans="1:1" x14ac:dyDescent="0.25">
      <c r="A7592" s="5"/>
    </row>
    <row r="7593" spans="1:1" x14ac:dyDescent="0.25">
      <c r="A7593" s="5"/>
    </row>
    <row r="7594" spans="1:1" x14ac:dyDescent="0.25">
      <c r="A7594" s="5"/>
    </row>
    <row r="7595" spans="1:1" x14ac:dyDescent="0.25">
      <c r="A7595" s="5"/>
    </row>
    <row r="7596" spans="1:1" x14ac:dyDescent="0.25">
      <c r="A7596" s="5"/>
    </row>
    <row r="7597" spans="1:1" x14ac:dyDescent="0.25">
      <c r="A7597" s="5"/>
    </row>
    <row r="7598" spans="1:1" x14ac:dyDescent="0.25">
      <c r="A7598" s="5"/>
    </row>
    <row r="7599" spans="1:1" x14ac:dyDescent="0.25">
      <c r="A7599" s="5"/>
    </row>
    <row r="7600" spans="1:1" x14ac:dyDescent="0.25">
      <c r="A7600" s="5"/>
    </row>
    <row r="7601" spans="1:1" x14ac:dyDescent="0.25">
      <c r="A7601" s="5"/>
    </row>
    <row r="7602" spans="1:1" x14ac:dyDescent="0.25">
      <c r="A7602" s="5"/>
    </row>
    <row r="7603" spans="1:1" x14ac:dyDescent="0.25">
      <c r="A7603" s="5"/>
    </row>
    <row r="7604" spans="1:1" x14ac:dyDescent="0.25">
      <c r="A7604" s="5"/>
    </row>
    <row r="7605" spans="1:1" x14ac:dyDescent="0.25">
      <c r="A7605" s="5"/>
    </row>
    <row r="7606" spans="1:1" x14ac:dyDescent="0.25">
      <c r="A7606" s="5"/>
    </row>
    <row r="7607" spans="1:1" x14ac:dyDescent="0.25">
      <c r="A7607" s="5"/>
    </row>
    <row r="7608" spans="1:1" x14ac:dyDescent="0.25">
      <c r="A7608" s="5"/>
    </row>
    <row r="7609" spans="1:1" x14ac:dyDescent="0.25">
      <c r="A7609" s="5"/>
    </row>
    <row r="7610" spans="1:1" x14ac:dyDescent="0.25">
      <c r="A7610" s="5"/>
    </row>
    <row r="7611" spans="1:1" x14ac:dyDescent="0.25">
      <c r="A7611" s="5"/>
    </row>
    <row r="7612" spans="1:1" x14ac:dyDescent="0.25">
      <c r="A7612" s="5"/>
    </row>
    <row r="7613" spans="1:1" x14ac:dyDescent="0.25">
      <c r="A7613" s="5"/>
    </row>
    <row r="7614" spans="1:1" x14ac:dyDescent="0.25">
      <c r="A7614" s="5"/>
    </row>
    <row r="7615" spans="1:1" x14ac:dyDescent="0.25">
      <c r="A7615" s="5"/>
    </row>
    <row r="7616" spans="1:1" x14ac:dyDescent="0.25">
      <c r="A7616" s="5"/>
    </row>
    <row r="7617" spans="1:1" x14ac:dyDescent="0.25">
      <c r="A7617" s="5"/>
    </row>
    <row r="7618" spans="1:1" x14ac:dyDescent="0.25">
      <c r="A7618" s="5"/>
    </row>
    <row r="7619" spans="1:1" x14ac:dyDescent="0.25">
      <c r="A7619" s="5"/>
    </row>
    <row r="7620" spans="1:1" x14ac:dyDescent="0.25">
      <c r="A7620" s="5"/>
    </row>
    <row r="7621" spans="1:1" x14ac:dyDescent="0.25">
      <c r="A7621" s="5"/>
    </row>
    <row r="7622" spans="1:1" x14ac:dyDescent="0.25">
      <c r="A7622" s="5"/>
    </row>
    <row r="7623" spans="1:1" x14ac:dyDescent="0.25">
      <c r="A7623" s="5"/>
    </row>
    <row r="7624" spans="1:1" x14ac:dyDescent="0.25">
      <c r="A7624" s="5"/>
    </row>
    <row r="7625" spans="1:1" x14ac:dyDescent="0.25">
      <c r="A7625" s="5"/>
    </row>
    <row r="7626" spans="1:1" x14ac:dyDescent="0.25">
      <c r="A7626" s="5"/>
    </row>
    <row r="7627" spans="1:1" x14ac:dyDescent="0.25">
      <c r="A7627" s="5"/>
    </row>
    <row r="7628" spans="1:1" x14ac:dyDescent="0.25">
      <c r="A7628" s="5"/>
    </row>
    <row r="7629" spans="1:1" x14ac:dyDescent="0.25">
      <c r="A7629" s="5"/>
    </row>
    <row r="7630" spans="1:1" x14ac:dyDescent="0.25">
      <c r="A7630" s="5"/>
    </row>
    <row r="7631" spans="1:1" x14ac:dyDescent="0.25">
      <c r="A7631" s="5"/>
    </row>
    <row r="7632" spans="1:1" x14ac:dyDescent="0.25">
      <c r="A7632" s="5"/>
    </row>
    <row r="7633" spans="1:1" x14ac:dyDescent="0.25">
      <c r="A7633" s="5"/>
    </row>
    <row r="7634" spans="1:1" x14ac:dyDescent="0.25">
      <c r="A7634" s="5"/>
    </row>
    <row r="7635" spans="1:1" x14ac:dyDescent="0.25">
      <c r="A7635" s="5"/>
    </row>
    <row r="7636" spans="1:1" x14ac:dyDescent="0.25">
      <c r="A7636" s="5"/>
    </row>
    <row r="7637" spans="1:1" x14ac:dyDescent="0.25">
      <c r="A7637" s="5"/>
    </row>
    <row r="7638" spans="1:1" x14ac:dyDescent="0.25">
      <c r="A7638" s="5"/>
    </row>
    <row r="7639" spans="1:1" x14ac:dyDescent="0.25">
      <c r="A7639" s="5"/>
    </row>
    <row r="7640" spans="1:1" x14ac:dyDescent="0.25">
      <c r="A7640" s="5"/>
    </row>
    <row r="7641" spans="1:1" x14ac:dyDescent="0.25">
      <c r="A7641" s="5"/>
    </row>
    <row r="7642" spans="1:1" x14ac:dyDescent="0.25">
      <c r="A7642" s="5"/>
    </row>
    <row r="7643" spans="1:1" x14ac:dyDescent="0.25">
      <c r="A7643" s="5"/>
    </row>
    <row r="7644" spans="1:1" x14ac:dyDescent="0.25">
      <c r="A7644" s="5"/>
    </row>
    <row r="7645" spans="1:1" x14ac:dyDescent="0.25">
      <c r="A7645" s="5"/>
    </row>
    <row r="7646" spans="1:1" x14ac:dyDescent="0.25">
      <c r="A7646" s="5"/>
    </row>
    <row r="7647" spans="1:1" x14ac:dyDescent="0.25">
      <c r="A7647" s="5"/>
    </row>
    <row r="7648" spans="1:1" x14ac:dyDescent="0.25">
      <c r="A7648" s="5"/>
    </row>
    <row r="7649" spans="1:1" x14ac:dyDescent="0.25">
      <c r="A7649" s="5"/>
    </row>
    <row r="7650" spans="1:1" x14ac:dyDescent="0.25">
      <c r="A7650" s="5"/>
    </row>
    <row r="7651" spans="1:1" x14ac:dyDescent="0.25">
      <c r="A7651" s="5"/>
    </row>
    <row r="7652" spans="1:1" x14ac:dyDescent="0.25">
      <c r="A7652" s="5"/>
    </row>
    <row r="7653" spans="1:1" x14ac:dyDescent="0.25">
      <c r="A7653" s="5"/>
    </row>
    <row r="7654" spans="1:1" x14ac:dyDescent="0.25">
      <c r="A7654" s="5"/>
    </row>
    <row r="7655" spans="1:1" x14ac:dyDescent="0.25">
      <c r="A7655" s="5"/>
    </row>
    <row r="7656" spans="1:1" x14ac:dyDescent="0.25">
      <c r="A7656" s="5"/>
    </row>
    <row r="7657" spans="1:1" x14ac:dyDescent="0.25">
      <c r="A7657" s="5"/>
    </row>
    <row r="7658" spans="1:1" x14ac:dyDescent="0.25">
      <c r="A7658" s="5"/>
    </row>
    <row r="7659" spans="1:1" x14ac:dyDescent="0.25">
      <c r="A7659" s="5"/>
    </row>
    <row r="7660" spans="1:1" x14ac:dyDescent="0.25">
      <c r="A7660" s="5"/>
    </row>
    <row r="7661" spans="1:1" x14ac:dyDescent="0.25">
      <c r="A7661" s="5"/>
    </row>
    <row r="7662" spans="1:1" x14ac:dyDescent="0.25">
      <c r="A7662" s="5"/>
    </row>
    <row r="7663" spans="1:1" x14ac:dyDescent="0.25">
      <c r="A7663" s="5"/>
    </row>
    <row r="7664" spans="1:1" x14ac:dyDescent="0.25">
      <c r="A7664" s="5"/>
    </row>
    <row r="7665" spans="1:1" x14ac:dyDescent="0.25">
      <c r="A7665" s="5"/>
    </row>
    <row r="7666" spans="1:1" x14ac:dyDescent="0.25">
      <c r="A7666" s="5"/>
    </row>
    <row r="7667" spans="1:1" x14ac:dyDescent="0.25">
      <c r="A7667" s="5"/>
    </row>
    <row r="7668" spans="1:1" x14ac:dyDescent="0.25">
      <c r="A7668" s="5"/>
    </row>
    <row r="7669" spans="1:1" x14ac:dyDescent="0.25">
      <c r="A7669" s="5"/>
    </row>
    <row r="7670" spans="1:1" x14ac:dyDescent="0.25">
      <c r="A7670" s="5"/>
    </row>
    <row r="7671" spans="1:1" x14ac:dyDescent="0.25">
      <c r="A7671" s="5"/>
    </row>
    <row r="7672" spans="1:1" x14ac:dyDescent="0.25">
      <c r="A7672" s="5"/>
    </row>
    <row r="7673" spans="1:1" x14ac:dyDescent="0.25">
      <c r="A7673" s="5"/>
    </row>
    <row r="7674" spans="1:1" x14ac:dyDescent="0.25">
      <c r="A7674" s="5"/>
    </row>
    <row r="7675" spans="1:1" x14ac:dyDescent="0.25">
      <c r="A7675" s="5"/>
    </row>
    <row r="7676" spans="1:1" x14ac:dyDescent="0.25">
      <c r="A7676" s="5"/>
    </row>
    <row r="7677" spans="1:1" x14ac:dyDescent="0.25">
      <c r="A7677" s="5"/>
    </row>
    <row r="7678" spans="1:1" x14ac:dyDescent="0.25">
      <c r="A7678" s="5"/>
    </row>
    <row r="7679" spans="1:1" x14ac:dyDescent="0.25">
      <c r="A7679" s="5"/>
    </row>
    <row r="7680" spans="1:1" x14ac:dyDescent="0.25">
      <c r="A7680" s="5"/>
    </row>
    <row r="7681" spans="1:1" x14ac:dyDescent="0.25">
      <c r="A7681" s="5"/>
    </row>
    <row r="7682" spans="1:1" x14ac:dyDescent="0.25">
      <c r="A7682" s="5"/>
    </row>
    <row r="7683" spans="1:1" x14ac:dyDescent="0.25">
      <c r="A7683" s="5"/>
    </row>
    <row r="7684" spans="1:1" x14ac:dyDescent="0.25">
      <c r="A7684" s="5"/>
    </row>
    <row r="7685" spans="1:1" x14ac:dyDescent="0.25">
      <c r="A7685" s="5"/>
    </row>
    <row r="7686" spans="1:1" x14ac:dyDescent="0.25">
      <c r="A7686" s="5"/>
    </row>
    <row r="7687" spans="1:1" x14ac:dyDescent="0.25">
      <c r="A7687" s="5"/>
    </row>
    <row r="7688" spans="1:1" x14ac:dyDescent="0.25">
      <c r="A7688" s="5"/>
    </row>
    <row r="7689" spans="1:1" x14ac:dyDescent="0.25">
      <c r="A7689" s="5"/>
    </row>
    <row r="7690" spans="1:1" x14ac:dyDescent="0.25">
      <c r="A7690" s="5"/>
    </row>
    <row r="7691" spans="1:1" x14ac:dyDescent="0.25">
      <c r="A7691" s="5"/>
    </row>
    <row r="7692" spans="1:1" x14ac:dyDescent="0.25">
      <c r="A7692" s="5"/>
    </row>
    <row r="7693" spans="1:1" x14ac:dyDescent="0.25">
      <c r="A7693" s="5"/>
    </row>
    <row r="7694" spans="1:1" x14ac:dyDescent="0.25">
      <c r="A7694" s="5"/>
    </row>
    <row r="7695" spans="1:1" x14ac:dyDescent="0.25">
      <c r="A7695" s="5"/>
    </row>
    <row r="7696" spans="1:1" x14ac:dyDescent="0.25">
      <c r="A7696" s="5"/>
    </row>
    <row r="7697" spans="1:1" x14ac:dyDescent="0.25">
      <c r="A7697" s="5"/>
    </row>
    <row r="7698" spans="1:1" x14ac:dyDescent="0.25">
      <c r="A7698" s="5"/>
    </row>
    <row r="7699" spans="1:1" x14ac:dyDescent="0.25">
      <c r="A7699" s="5"/>
    </row>
    <row r="7700" spans="1:1" x14ac:dyDescent="0.25">
      <c r="A7700" s="5"/>
    </row>
    <row r="7701" spans="1:1" x14ac:dyDescent="0.25">
      <c r="A7701" s="5"/>
    </row>
    <row r="7702" spans="1:1" x14ac:dyDescent="0.25">
      <c r="A7702" s="5"/>
    </row>
    <row r="7703" spans="1:1" x14ac:dyDescent="0.25">
      <c r="A7703" s="5"/>
    </row>
    <row r="7704" spans="1:1" x14ac:dyDescent="0.25">
      <c r="A7704" s="5"/>
    </row>
    <row r="7705" spans="1:1" x14ac:dyDescent="0.25">
      <c r="A7705" s="5"/>
    </row>
    <row r="7706" spans="1:1" x14ac:dyDescent="0.25">
      <c r="A7706" s="5"/>
    </row>
    <row r="7707" spans="1:1" x14ac:dyDescent="0.25">
      <c r="A7707" s="5"/>
    </row>
    <row r="7708" spans="1:1" x14ac:dyDescent="0.25">
      <c r="A7708" s="5"/>
    </row>
    <row r="7709" spans="1:1" x14ac:dyDescent="0.25">
      <c r="A7709" s="5"/>
    </row>
    <row r="7710" spans="1:1" x14ac:dyDescent="0.25">
      <c r="A7710" s="5"/>
    </row>
    <row r="7711" spans="1:1" x14ac:dyDescent="0.25">
      <c r="A7711" s="5"/>
    </row>
    <row r="7712" spans="1:1" x14ac:dyDescent="0.25">
      <c r="A7712" s="5"/>
    </row>
    <row r="7713" spans="1:1" x14ac:dyDescent="0.25">
      <c r="A7713" s="5"/>
    </row>
    <row r="7714" spans="1:1" x14ac:dyDescent="0.25">
      <c r="A7714" s="5"/>
    </row>
    <row r="7715" spans="1:1" x14ac:dyDescent="0.25">
      <c r="A7715" s="5"/>
    </row>
    <row r="7716" spans="1:1" x14ac:dyDescent="0.25">
      <c r="A7716" s="5"/>
    </row>
    <row r="7717" spans="1:1" x14ac:dyDescent="0.25">
      <c r="A7717" s="5"/>
    </row>
    <row r="7718" spans="1:1" x14ac:dyDescent="0.25">
      <c r="A7718" s="5"/>
    </row>
    <row r="7719" spans="1:1" x14ac:dyDescent="0.25">
      <c r="A7719" s="5"/>
    </row>
    <row r="7720" spans="1:1" x14ac:dyDescent="0.25">
      <c r="A7720" s="5"/>
    </row>
    <row r="7721" spans="1:1" x14ac:dyDescent="0.25">
      <c r="A7721" s="5"/>
    </row>
    <row r="7722" spans="1:1" x14ac:dyDescent="0.25">
      <c r="A7722" s="5"/>
    </row>
    <row r="7723" spans="1:1" x14ac:dyDescent="0.25">
      <c r="A7723" s="5"/>
    </row>
    <row r="7724" spans="1:1" x14ac:dyDescent="0.25">
      <c r="A7724" s="5"/>
    </row>
    <row r="7725" spans="1:1" x14ac:dyDescent="0.25">
      <c r="A7725" s="5"/>
    </row>
    <row r="7726" spans="1:1" x14ac:dyDescent="0.25">
      <c r="A7726" s="5"/>
    </row>
    <row r="7727" spans="1:1" x14ac:dyDescent="0.25">
      <c r="A7727" s="5"/>
    </row>
    <row r="7728" spans="1:1" x14ac:dyDescent="0.25">
      <c r="A7728" s="5"/>
    </row>
    <row r="7729" spans="1:1" x14ac:dyDescent="0.25">
      <c r="A7729" s="5"/>
    </row>
    <row r="7730" spans="1:1" x14ac:dyDescent="0.25">
      <c r="A7730" s="5"/>
    </row>
    <row r="7731" spans="1:1" x14ac:dyDescent="0.25">
      <c r="A7731" s="5"/>
    </row>
    <row r="7732" spans="1:1" x14ac:dyDescent="0.25">
      <c r="A7732" s="5"/>
    </row>
    <row r="7733" spans="1:1" x14ac:dyDescent="0.25">
      <c r="A7733" s="5"/>
    </row>
    <row r="7734" spans="1:1" x14ac:dyDescent="0.25">
      <c r="A7734" s="5"/>
    </row>
    <row r="7735" spans="1:1" x14ac:dyDescent="0.25">
      <c r="A7735" s="5"/>
    </row>
    <row r="7736" spans="1:1" x14ac:dyDescent="0.25">
      <c r="A7736" s="5"/>
    </row>
    <row r="7737" spans="1:1" x14ac:dyDescent="0.25">
      <c r="A7737" s="5"/>
    </row>
    <row r="7738" spans="1:1" x14ac:dyDescent="0.25">
      <c r="A7738" s="5"/>
    </row>
    <row r="7739" spans="1:1" x14ac:dyDescent="0.25">
      <c r="A7739" s="5"/>
    </row>
    <row r="7740" spans="1:1" x14ac:dyDescent="0.25">
      <c r="A7740" s="5"/>
    </row>
    <row r="7741" spans="1:1" x14ac:dyDescent="0.25">
      <c r="A7741" s="5"/>
    </row>
    <row r="7742" spans="1:1" x14ac:dyDescent="0.25">
      <c r="A7742" s="5"/>
    </row>
    <row r="7743" spans="1:1" x14ac:dyDescent="0.25">
      <c r="A7743" s="5"/>
    </row>
    <row r="7744" spans="1:1" x14ac:dyDescent="0.25">
      <c r="A7744" s="5"/>
    </row>
    <row r="7745" spans="1:1" x14ac:dyDescent="0.25">
      <c r="A7745" s="5"/>
    </row>
    <row r="7746" spans="1:1" x14ac:dyDescent="0.25">
      <c r="A7746" s="5"/>
    </row>
    <row r="7747" spans="1:1" x14ac:dyDescent="0.25">
      <c r="A7747" s="5"/>
    </row>
    <row r="7748" spans="1:1" x14ac:dyDescent="0.25">
      <c r="A7748" s="5"/>
    </row>
    <row r="7749" spans="1:1" x14ac:dyDescent="0.25">
      <c r="A7749" s="5"/>
    </row>
    <row r="7750" spans="1:1" x14ac:dyDescent="0.25">
      <c r="A7750" s="5"/>
    </row>
    <row r="7751" spans="1:1" x14ac:dyDescent="0.25">
      <c r="A7751" s="5"/>
    </row>
    <row r="7752" spans="1:1" x14ac:dyDescent="0.25">
      <c r="A7752" s="5"/>
    </row>
    <row r="7753" spans="1:1" x14ac:dyDescent="0.25">
      <c r="A7753" s="5"/>
    </row>
    <row r="7754" spans="1:1" x14ac:dyDescent="0.25">
      <c r="A7754" s="5"/>
    </row>
    <row r="7755" spans="1:1" x14ac:dyDescent="0.25">
      <c r="A7755" s="5"/>
    </row>
    <row r="7756" spans="1:1" x14ac:dyDescent="0.25">
      <c r="A7756" s="5"/>
    </row>
    <row r="7757" spans="1:1" x14ac:dyDescent="0.25">
      <c r="A7757" s="5"/>
    </row>
    <row r="7758" spans="1:1" x14ac:dyDescent="0.25">
      <c r="A7758" s="5"/>
    </row>
    <row r="7759" spans="1:1" x14ac:dyDescent="0.25">
      <c r="A7759" s="5"/>
    </row>
    <row r="7760" spans="1:1" x14ac:dyDescent="0.25">
      <c r="A7760" s="5"/>
    </row>
    <row r="7761" spans="1:1" x14ac:dyDescent="0.25">
      <c r="A7761" s="5"/>
    </row>
    <row r="7762" spans="1:1" x14ac:dyDescent="0.25">
      <c r="A7762" s="5"/>
    </row>
    <row r="7763" spans="1:1" x14ac:dyDescent="0.25">
      <c r="A7763" s="5"/>
    </row>
    <row r="7764" spans="1:1" x14ac:dyDescent="0.25">
      <c r="A7764" s="5"/>
    </row>
    <row r="7765" spans="1:1" x14ac:dyDescent="0.25">
      <c r="A7765" s="5"/>
    </row>
    <row r="7766" spans="1:1" x14ac:dyDescent="0.25">
      <c r="A7766" s="5"/>
    </row>
    <row r="7767" spans="1:1" x14ac:dyDescent="0.25">
      <c r="A7767" s="5"/>
    </row>
    <row r="7768" spans="1:1" x14ac:dyDescent="0.25">
      <c r="A7768" s="5"/>
    </row>
    <row r="7769" spans="1:1" x14ac:dyDescent="0.25">
      <c r="A7769" s="5"/>
    </row>
    <row r="7770" spans="1:1" x14ac:dyDescent="0.25">
      <c r="A7770" s="5"/>
    </row>
    <row r="7771" spans="1:1" x14ac:dyDescent="0.25">
      <c r="A7771" s="5"/>
    </row>
    <row r="7772" spans="1:1" x14ac:dyDescent="0.25">
      <c r="A7772" s="5"/>
    </row>
    <row r="7773" spans="1:1" x14ac:dyDescent="0.25">
      <c r="A7773" s="5"/>
    </row>
    <row r="7774" spans="1:1" x14ac:dyDescent="0.25">
      <c r="A7774" s="5"/>
    </row>
    <row r="7775" spans="1:1" x14ac:dyDescent="0.25">
      <c r="A7775" s="5"/>
    </row>
    <row r="7776" spans="1:1" x14ac:dyDescent="0.25">
      <c r="A7776" s="5"/>
    </row>
    <row r="7777" spans="1:1" x14ac:dyDescent="0.25">
      <c r="A7777" s="5"/>
    </row>
    <row r="7778" spans="1:1" x14ac:dyDescent="0.25">
      <c r="A7778" s="5"/>
    </row>
    <row r="7779" spans="1:1" x14ac:dyDescent="0.25">
      <c r="A7779" s="5"/>
    </row>
    <row r="7780" spans="1:1" x14ac:dyDescent="0.25">
      <c r="A7780" s="5"/>
    </row>
    <row r="7781" spans="1:1" x14ac:dyDescent="0.25">
      <c r="A7781" s="5"/>
    </row>
    <row r="7782" spans="1:1" x14ac:dyDescent="0.25">
      <c r="A7782" s="5"/>
    </row>
    <row r="7783" spans="1:1" x14ac:dyDescent="0.25">
      <c r="A7783" s="5"/>
    </row>
    <row r="7784" spans="1:1" x14ac:dyDescent="0.25">
      <c r="A7784" s="5"/>
    </row>
    <row r="7785" spans="1:1" x14ac:dyDescent="0.25">
      <c r="A7785" s="5"/>
    </row>
    <row r="7786" spans="1:1" x14ac:dyDescent="0.25">
      <c r="A7786" s="5"/>
    </row>
    <row r="7787" spans="1:1" x14ac:dyDescent="0.25">
      <c r="A7787" s="5"/>
    </row>
    <row r="7788" spans="1:1" x14ac:dyDescent="0.25">
      <c r="A7788" s="5"/>
    </row>
    <row r="7789" spans="1:1" x14ac:dyDescent="0.25">
      <c r="A7789" s="5"/>
    </row>
    <row r="7790" spans="1:1" x14ac:dyDescent="0.25">
      <c r="A7790" s="5"/>
    </row>
    <row r="7791" spans="1:1" x14ac:dyDescent="0.25">
      <c r="A7791" s="5"/>
    </row>
    <row r="7792" spans="1:1" x14ac:dyDescent="0.25">
      <c r="A7792" s="5"/>
    </row>
    <row r="7793" spans="1:1" x14ac:dyDescent="0.25">
      <c r="A7793" s="5"/>
    </row>
    <row r="7794" spans="1:1" x14ac:dyDescent="0.25">
      <c r="A7794" s="5"/>
    </row>
    <row r="7795" spans="1:1" x14ac:dyDescent="0.25">
      <c r="A7795" s="5"/>
    </row>
    <row r="7796" spans="1:1" x14ac:dyDescent="0.25">
      <c r="A7796" s="5"/>
    </row>
    <row r="7797" spans="1:1" x14ac:dyDescent="0.25">
      <c r="A7797" s="5"/>
    </row>
    <row r="7798" spans="1:1" x14ac:dyDescent="0.25">
      <c r="A7798" s="5"/>
    </row>
    <row r="7799" spans="1:1" x14ac:dyDescent="0.25">
      <c r="A7799" s="5"/>
    </row>
    <row r="7800" spans="1:1" x14ac:dyDescent="0.25">
      <c r="A7800" s="5"/>
    </row>
    <row r="7801" spans="1:1" x14ac:dyDescent="0.25">
      <c r="A7801" s="5"/>
    </row>
    <row r="7802" spans="1:1" x14ac:dyDescent="0.25">
      <c r="A7802" s="5"/>
    </row>
    <row r="7803" spans="1:1" x14ac:dyDescent="0.25">
      <c r="A7803" s="5"/>
    </row>
    <row r="7804" spans="1:1" x14ac:dyDescent="0.25">
      <c r="A7804" s="5"/>
    </row>
    <row r="7805" spans="1:1" x14ac:dyDescent="0.25">
      <c r="A7805" s="5"/>
    </row>
    <row r="7806" spans="1:1" x14ac:dyDescent="0.25">
      <c r="A7806" s="5"/>
    </row>
    <row r="7807" spans="1:1" x14ac:dyDescent="0.25">
      <c r="A7807" s="5"/>
    </row>
    <row r="7808" spans="1:1" x14ac:dyDescent="0.25">
      <c r="A7808" s="5"/>
    </row>
    <row r="7809" spans="1:1" x14ac:dyDescent="0.25">
      <c r="A7809" s="5"/>
    </row>
    <row r="7810" spans="1:1" x14ac:dyDescent="0.25">
      <c r="A7810" s="5"/>
    </row>
    <row r="7811" spans="1:1" x14ac:dyDescent="0.25">
      <c r="A7811" s="5"/>
    </row>
    <row r="7812" spans="1:1" x14ac:dyDescent="0.25">
      <c r="A7812" s="5"/>
    </row>
    <row r="7813" spans="1:1" x14ac:dyDescent="0.25">
      <c r="A7813" s="5"/>
    </row>
    <row r="7814" spans="1:1" x14ac:dyDescent="0.25">
      <c r="A7814" s="5"/>
    </row>
    <row r="7815" spans="1:1" x14ac:dyDescent="0.25">
      <c r="A7815" s="5"/>
    </row>
    <row r="7816" spans="1:1" x14ac:dyDescent="0.25">
      <c r="A7816" s="5"/>
    </row>
    <row r="7817" spans="1:1" x14ac:dyDescent="0.25">
      <c r="A7817" s="5"/>
    </row>
    <row r="7818" spans="1:1" x14ac:dyDescent="0.25">
      <c r="A7818" s="5"/>
    </row>
    <row r="7819" spans="1:1" x14ac:dyDescent="0.25">
      <c r="A7819" s="5"/>
    </row>
    <row r="7820" spans="1:1" x14ac:dyDescent="0.25">
      <c r="A7820" s="5"/>
    </row>
    <row r="7821" spans="1:1" x14ac:dyDescent="0.25">
      <c r="A7821" s="5"/>
    </row>
    <row r="7822" spans="1:1" x14ac:dyDescent="0.25">
      <c r="A7822" s="5"/>
    </row>
    <row r="7823" spans="1:1" x14ac:dyDescent="0.25">
      <c r="A7823" s="5"/>
    </row>
    <row r="7824" spans="1:1" x14ac:dyDescent="0.25">
      <c r="A7824" s="5"/>
    </row>
    <row r="7825" spans="1:1" x14ac:dyDescent="0.25">
      <c r="A7825" s="5"/>
    </row>
    <row r="7826" spans="1:1" x14ac:dyDescent="0.25">
      <c r="A7826" s="5"/>
    </row>
    <row r="7827" spans="1:1" x14ac:dyDescent="0.25">
      <c r="A7827" s="5"/>
    </row>
    <row r="7828" spans="1:1" x14ac:dyDescent="0.25">
      <c r="A7828" s="5"/>
    </row>
    <row r="7829" spans="1:1" x14ac:dyDescent="0.25">
      <c r="A7829" s="5"/>
    </row>
    <row r="7830" spans="1:1" x14ac:dyDescent="0.25">
      <c r="A7830" s="5"/>
    </row>
    <row r="7831" spans="1:1" x14ac:dyDescent="0.25">
      <c r="A7831" s="5"/>
    </row>
    <row r="7832" spans="1:1" x14ac:dyDescent="0.25">
      <c r="A7832" s="5"/>
    </row>
    <row r="7833" spans="1:1" x14ac:dyDescent="0.25">
      <c r="A7833" s="5"/>
    </row>
    <row r="7834" spans="1:1" x14ac:dyDescent="0.25">
      <c r="A7834" s="5"/>
    </row>
    <row r="7835" spans="1:1" x14ac:dyDescent="0.25">
      <c r="A7835" s="5"/>
    </row>
    <row r="7836" spans="1:1" x14ac:dyDescent="0.25">
      <c r="A7836" s="5"/>
    </row>
    <row r="7837" spans="1:1" x14ac:dyDescent="0.25">
      <c r="A7837" s="5"/>
    </row>
    <row r="7838" spans="1:1" x14ac:dyDescent="0.25">
      <c r="A7838" s="5"/>
    </row>
    <row r="7839" spans="1:1" x14ac:dyDescent="0.25">
      <c r="A7839" s="5"/>
    </row>
    <row r="7840" spans="1:1" x14ac:dyDescent="0.25">
      <c r="A7840" s="5"/>
    </row>
    <row r="7841" spans="1:1" x14ac:dyDescent="0.25">
      <c r="A7841" s="5"/>
    </row>
    <row r="7842" spans="1:1" x14ac:dyDescent="0.25">
      <c r="A7842" s="5"/>
    </row>
    <row r="7843" spans="1:1" x14ac:dyDescent="0.25">
      <c r="A7843" s="5"/>
    </row>
    <row r="7844" spans="1:1" x14ac:dyDescent="0.25">
      <c r="A7844" s="5"/>
    </row>
    <row r="7845" spans="1:1" x14ac:dyDescent="0.25">
      <c r="A7845" s="5"/>
    </row>
    <row r="7846" spans="1:1" x14ac:dyDescent="0.25">
      <c r="A7846" s="5"/>
    </row>
    <row r="7847" spans="1:1" x14ac:dyDescent="0.25">
      <c r="A7847" s="5"/>
    </row>
    <row r="7848" spans="1:1" x14ac:dyDescent="0.25">
      <c r="A7848" s="5"/>
    </row>
    <row r="7849" spans="1:1" x14ac:dyDescent="0.25">
      <c r="A7849" s="5"/>
    </row>
    <row r="7850" spans="1:1" x14ac:dyDescent="0.25">
      <c r="A7850" s="5"/>
    </row>
    <row r="7851" spans="1:1" x14ac:dyDescent="0.25">
      <c r="A7851" s="5"/>
    </row>
    <row r="7852" spans="1:1" x14ac:dyDescent="0.25">
      <c r="A7852" s="5"/>
    </row>
    <row r="7853" spans="1:1" x14ac:dyDescent="0.25">
      <c r="A7853" s="5"/>
    </row>
    <row r="7854" spans="1:1" x14ac:dyDescent="0.25">
      <c r="A7854" s="5"/>
    </row>
    <row r="7855" spans="1:1" x14ac:dyDescent="0.25">
      <c r="A7855" s="5"/>
    </row>
    <row r="7856" spans="1:1" x14ac:dyDescent="0.25">
      <c r="A7856" s="5"/>
    </row>
    <row r="7857" spans="1:1" x14ac:dyDescent="0.25">
      <c r="A7857" s="5"/>
    </row>
    <row r="7858" spans="1:1" x14ac:dyDescent="0.25">
      <c r="A7858" s="5"/>
    </row>
    <row r="7859" spans="1:1" x14ac:dyDescent="0.25">
      <c r="A7859" s="5"/>
    </row>
    <row r="7860" spans="1:1" x14ac:dyDescent="0.25">
      <c r="A7860" s="5"/>
    </row>
    <row r="7861" spans="1:1" x14ac:dyDescent="0.25">
      <c r="A7861" s="5"/>
    </row>
    <row r="7862" spans="1:1" x14ac:dyDescent="0.25">
      <c r="A7862" s="5"/>
    </row>
    <row r="7863" spans="1:1" x14ac:dyDescent="0.25">
      <c r="A7863" s="5"/>
    </row>
    <row r="7864" spans="1:1" x14ac:dyDescent="0.25">
      <c r="A7864" s="5"/>
    </row>
    <row r="7865" spans="1:1" x14ac:dyDescent="0.25">
      <c r="A7865" s="5"/>
    </row>
    <row r="7866" spans="1:1" x14ac:dyDescent="0.25">
      <c r="A7866" s="5"/>
    </row>
    <row r="7867" spans="1:1" x14ac:dyDescent="0.25">
      <c r="A7867" s="5"/>
    </row>
    <row r="7868" spans="1:1" x14ac:dyDescent="0.25">
      <c r="A7868" s="5"/>
    </row>
    <row r="7869" spans="1:1" x14ac:dyDescent="0.25">
      <c r="A7869" s="5"/>
    </row>
    <row r="7870" spans="1:1" x14ac:dyDescent="0.25">
      <c r="A7870" s="5"/>
    </row>
    <row r="7871" spans="1:1" x14ac:dyDescent="0.25">
      <c r="A7871" s="5"/>
    </row>
    <row r="7872" spans="1:1" x14ac:dyDescent="0.25">
      <c r="A7872" s="5"/>
    </row>
    <row r="7873" spans="1:1" x14ac:dyDescent="0.25">
      <c r="A7873" s="5"/>
    </row>
    <row r="7874" spans="1:1" x14ac:dyDescent="0.25">
      <c r="A7874" s="5"/>
    </row>
    <row r="7875" spans="1:1" x14ac:dyDescent="0.25">
      <c r="A7875" s="5"/>
    </row>
    <row r="7876" spans="1:1" x14ac:dyDescent="0.25">
      <c r="A7876" s="5"/>
    </row>
    <row r="7877" spans="1:1" x14ac:dyDescent="0.25">
      <c r="A7877" s="5"/>
    </row>
    <row r="7878" spans="1:1" x14ac:dyDescent="0.25">
      <c r="A7878" s="5"/>
    </row>
    <row r="7879" spans="1:1" x14ac:dyDescent="0.25">
      <c r="A7879" s="5"/>
    </row>
    <row r="7880" spans="1:1" x14ac:dyDescent="0.25">
      <c r="A7880" s="5"/>
    </row>
    <row r="7881" spans="1:1" x14ac:dyDescent="0.25">
      <c r="A7881" s="5"/>
    </row>
    <row r="7882" spans="1:1" x14ac:dyDescent="0.25">
      <c r="A7882" s="5"/>
    </row>
    <row r="7883" spans="1:1" x14ac:dyDescent="0.25">
      <c r="A7883" s="5"/>
    </row>
    <row r="7884" spans="1:1" x14ac:dyDescent="0.25">
      <c r="A7884" s="5"/>
    </row>
    <row r="7885" spans="1:1" x14ac:dyDescent="0.25">
      <c r="A7885" s="5"/>
    </row>
    <row r="7886" spans="1:1" x14ac:dyDescent="0.25">
      <c r="A7886" s="5"/>
    </row>
    <row r="7887" spans="1:1" x14ac:dyDescent="0.25">
      <c r="A7887" s="5"/>
    </row>
    <row r="7888" spans="1:1" x14ac:dyDescent="0.25">
      <c r="A7888" s="5"/>
    </row>
    <row r="7889" spans="1:1" x14ac:dyDescent="0.25">
      <c r="A7889" s="5"/>
    </row>
    <row r="7890" spans="1:1" x14ac:dyDescent="0.25">
      <c r="A7890" s="5"/>
    </row>
    <row r="7891" spans="1:1" x14ac:dyDescent="0.25">
      <c r="A7891" s="5"/>
    </row>
    <row r="7892" spans="1:1" x14ac:dyDescent="0.25">
      <c r="A7892" s="5"/>
    </row>
    <row r="7893" spans="1:1" x14ac:dyDescent="0.25">
      <c r="A7893" s="5"/>
    </row>
    <row r="7894" spans="1:1" x14ac:dyDescent="0.25">
      <c r="A7894" s="5"/>
    </row>
    <row r="7895" spans="1:1" x14ac:dyDescent="0.25">
      <c r="A7895" s="5"/>
    </row>
    <row r="7896" spans="1:1" x14ac:dyDescent="0.25">
      <c r="A7896" s="5"/>
    </row>
    <row r="7897" spans="1:1" x14ac:dyDescent="0.25">
      <c r="A7897" s="5"/>
    </row>
    <row r="7898" spans="1:1" x14ac:dyDescent="0.25">
      <c r="A7898" s="5"/>
    </row>
    <row r="7899" spans="1:1" x14ac:dyDescent="0.25">
      <c r="A7899" s="5"/>
    </row>
    <row r="7900" spans="1:1" x14ac:dyDescent="0.25">
      <c r="A7900" s="5"/>
    </row>
    <row r="7901" spans="1:1" x14ac:dyDescent="0.25">
      <c r="A7901" s="5"/>
    </row>
    <row r="7902" spans="1:1" x14ac:dyDescent="0.25">
      <c r="A7902" s="5"/>
    </row>
    <row r="7903" spans="1:1" x14ac:dyDescent="0.25">
      <c r="A7903" s="5"/>
    </row>
    <row r="7904" spans="1:1" x14ac:dyDescent="0.25">
      <c r="A7904" s="5"/>
    </row>
    <row r="7905" spans="1:1" x14ac:dyDescent="0.25">
      <c r="A7905" s="5"/>
    </row>
    <row r="7906" spans="1:1" x14ac:dyDescent="0.25">
      <c r="A7906" s="5"/>
    </row>
    <row r="7907" spans="1:1" x14ac:dyDescent="0.25">
      <c r="A7907" s="5"/>
    </row>
    <row r="7908" spans="1:1" x14ac:dyDescent="0.25">
      <c r="A7908" s="5"/>
    </row>
    <row r="7909" spans="1:1" x14ac:dyDescent="0.25">
      <c r="A7909" s="5"/>
    </row>
    <row r="7910" spans="1:1" x14ac:dyDescent="0.25">
      <c r="A7910" s="5"/>
    </row>
    <row r="7911" spans="1:1" x14ac:dyDescent="0.25">
      <c r="A7911" s="5"/>
    </row>
    <row r="7912" spans="1:1" x14ac:dyDescent="0.25">
      <c r="A7912" s="5"/>
    </row>
    <row r="7913" spans="1:1" x14ac:dyDescent="0.25">
      <c r="A7913" s="5"/>
    </row>
    <row r="7914" spans="1:1" x14ac:dyDescent="0.25">
      <c r="A7914" s="5"/>
    </row>
    <row r="7915" spans="1:1" x14ac:dyDescent="0.25">
      <c r="A7915" s="5"/>
    </row>
    <row r="7916" spans="1:1" x14ac:dyDescent="0.25">
      <c r="A7916" s="5"/>
    </row>
    <row r="7917" spans="1:1" x14ac:dyDescent="0.25">
      <c r="A7917" s="5"/>
    </row>
    <row r="7918" spans="1:1" x14ac:dyDescent="0.25">
      <c r="A7918" s="5"/>
    </row>
    <row r="7919" spans="1:1" x14ac:dyDescent="0.25">
      <c r="A7919" s="5"/>
    </row>
    <row r="7920" spans="1:1" x14ac:dyDescent="0.25">
      <c r="A7920" s="5"/>
    </row>
    <row r="7921" spans="1:1" x14ac:dyDescent="0.25">
      <c r="A7921" s="5"/>
    </row>
    <row r="7922" spans="1:1" x14ac:dyDescent="0.25">
      <c r="A7922" s="5"/>
    </row>
    <row r="7923" spans="1:1" x14ac:dyDescent="0.25">
      <c r="A7923" s="5"/>
    </row>
    <row r="7924" spans="1:1" x14ac:dyDescent="0.25">
      <c r="A7924" s="5"/>
    </row>
    <row r="7925" spans="1:1" x14ac:dyDescent="0.25">
      <c r="A7925" s="5"/>
    </row>
    <row r="7926" spans="1:1" x14ac:dyDescent="0.25">
      <c r="A7926" s="5"/>
    </row>
    <row r="7927" spans="1:1" x14ac:dyDescent="0.25">
      <c r="A7927" s="5"/>
    </row>
    <row r="7928" spans="1:1" x14ac:dyDescent="0.25">
      <c r="A7928" s="5"/>
    </row>
    <row r="7929" spans="1:1" x14ac:dyDescent="0.25">
      <c r="A7929" s="5"/>
    </row>
    <row r="7930" spans="1:1" x14ac:dyDescent="0.25">
      <c r="A7930" s="5"/>
    </row>
    <row r="7931" spans="1:1" x14ac:dyDescent="0.25">
      <c r="A7931" s="5"/>
    </row>
    <row r="7932" spans="1:1" x14ac:dyDescent="0.25">
      <c r="A7932" s="5"/>
    </row>
    <row r="7933" spans="1:1" x14ac:dyDescent="0.25">
      <c r="A7933" s="5"/>
    </row>
    <row r="7934" spans="1:1" x14ac:dyDescent="0.25">
      <c r="A7934" s="5"/>
    </row>
    <row r="7935" spans="1:1" x14ac:dyDescent="0.25">
      <c r="A7935" s="5"/>
    </row>
    <row r="7936" spans="1:1" x14ac:dyDescent="0.25">
      <c r="A7936" s="5"/>
    </row>
    <row r="7937" spans="1:1" x14ac:dyDescent="0.25">
      <c r="A7937" s="5"/>
    </row>
    <row r="7938" spans="1:1" x14ac:dyDescent="0.25">
      <c r="A7938" s="5"/>
    </row>
    <row r="7939" spans="1:1" x14ac:dyDescent="0.25">
      <c r="A7939" s="5"/>
    </row>
    <row r="7940" spans="1:1" x14ac:dyDescent="0.25">
      <c r="A7940" s="5"/>
    </row>
    <row r="7941" spans="1:1" x14ac:dyDescent="0.25">
      <c r="A7941" s="5"/>
    </row>
    <row r="7942" spans="1:1" x14ac:dyDescent="0.25">
      <c r="A7942" s="5"/>
    </row>
    <row r="7943" spans="1:1" x14ac:dyDescent="0.25">
      <c r="A7943" s="5"/>
    </row>
    <row r="7944" spans="1:1" x14ac:dyDescent="0.25">
      <c r="A7944" s="5"/>
    </row>
    <row r="7945" spans="1:1" x14ac:dyDescent="0.25">
      <c r="A7945" s="5"/>
    </row>
    <row r="7946" spans="1:1" x14ac:dyDescent="0.25">
      <c r="A7946" s="5"/>
    </row>
    <row r="7947" spans="1:1" x14ac:dyDescent="0.25">
      <c r="A7947" s="5"/>
    </row>
    <row r="7948" spans="1:1" x14ac:dyDescent="0.25">
      <c r="A7948" s="5"/>
    </row>
    <row r="7949" spans="1:1" x14ac:dyDescent="0.25">
      <c r="A7949" s="5"/>
    </row>
    <row r="7950" spans="1:1" x14ac:dyDescent="0.25">
      <c r="A7950" s="5"/>
    </row>
    <row r="7951" spans="1:1" x14ac:dyDescent="0.25">
      <c r="A7951" s="5"/>
    </row>
    <row r="7952" spans="1:1" x14ac:dyDescent="0.25">
      <c r="A7952" s="5"/>
    </row>
    <row r="7953" spans="1:1" x14ac:dyDescent="0.25">
      <c r="A7953" s="5"/>
    </row>
    <row r="7954" spans="1:1" x14ac:dyDescent="0.25">
      <c r="A7954" s="5"/>
    </row>
    <row r="7955" spans="1:1" x14ac:dyDescent="0.25">
      <c r="A7955" s="5"/>
    </row>
    <row r="7956" spans="1:1" x14ac:dyDescent="0.25">
      <c r="A7956" s="5"/>
    </row>
    <row r="7957" spans="1:1" x14ac:dyDescent="0.25">
      <c r="A7957" s="5"/>
    </row>
    <row r="7958" spans="1:1" x14ac:dyDescent="0.25">
      <c r="A7958" s="5"/>
    </row>
    <row r="7959" spans="1:1" x14ac:dyDescent="0.25">
      <c r="A7959" s="5"/>
    </row>
    <row r="7960" spans="1:1" x14ac:dyDescent="0.25">
      <c r="A7960" s="5"/>
    </row>
    <row r="7961" spans="1:1" x14ac:dyDescent="0.25">
      <c r="A7961" s="5"/>
    </row>
    <row r="7962" spans="1:1" x14ac:dyDescent="0.25">
      <c r="A7962" s="5"/>
    </row>
    <row r="7963" spans="1:1" x14ac:dyDescent="0.25">
      <c r="A7963" s="5"/>
    </row>
    <row r="7964" spans="1:1" x14ac:dyDescent="0.25">
      <c r="A7964" s="5"/>
    </row>
    <row r="7965" spans="1:1" x14ac:dyDescent="0.25">
      <c r="A7965" s="5"/>
    </row>
    <row r="7966" spans="1:1" x14ac:dyDescent="0.25">
      <c r="A7966" s="5"/>
    </row>
    <row r="7967" spans="1:1" x14ac:dyDescent="0.25">
      <c r="A7967" s="5"/>
    </row>
    <row r="7968" spans="1:1" x14ac:dyDescent="0.25">
      <c r="A7968" s="5"/>
    </row>
    <row r="7969" spans="1:1" x14ac:dyDescent="0.25">
      <c r="A7969" s="5"/>
    </row>
    <row r="7970" spans="1:1" x14ac:dyDescent="0.25">
      <c r="A7970" s="5"/>
    </row>
    <row r="7971" spans="1:1" x14ac:dyDescent="0.25">
      <c r="A7971" s="5"/>
    </row>
    <row r="7972" spans="1:1" x14ac:dyDescent="0.25">
      <c r="A7972" s="5"/>
    </row>
    <row r="7973" spans="1:1" x14ac:dyDescent="0.25">
      <c r="A7973" s="5"/>
    </row>
    <row r="7974" spans="1:1" x14ac:dyDescent="0.25">
      <c r="A7974" s="5"/>
    </row>
    <row r="7975" spans="1:1" x14ac:dyDescent="0.25">
      <c r="A7975" s="5"/>
    </row>
    <row r="7976" spans="1:1" x14ac:dyDescent="0.25">
      <c r="A7976" s="5"/>
    </row>
    <row r="7977" spans="1:1" x14ac:dyDescent="0.25">
      <c r="A7977" s="5"/>
    </row>
    <row r="7978" spans="1:1" x14ac:dyDescent="0.25">
      <c r="A7978" s="5"/>
    </row>
    <row r="7979" spans="1:1" x14ac:dyDescent="0.25">
      <c r="A7979" s="5"/>
    </row>
    <row r="7980" spans="1:1" x14ac:dyDescent="0.25">
      <c r="A7980" s="5"/>
    </row>
    <row r="7981" spans="1:1" x14ac:dyDescent="0.25">
      <c r="A7981" s="5"/>
    </row>
    <row r="7982" spans="1:1" x14ac:dyDescent="0.25">
      <c r="A7982" s="5"/>
    </row>
    <row r="7983" spans="1:1" x14ac:dyDescent="0.25">
      <c r="A7983" s="5"/>
    </row>
    <row r="7984" spans="1:1" x14ac:dyDescent="0.25">
      <c r="A7984" s="5"/>
    </row>
    <row r="7985" spans="1:1" x14ac:dyDescent="0.25">
      <c r="A7985" s="5"/>
    </row>
    <row r="7986" spans="1:1" x14ac:dyDescent="0.25">
      <c r="A7986" s="5"/>
    </row>
    <row r="7987" spans="1:1" x14ac:dyDescent="0.25">
      <c r="A7987" s="5"/>
    </row>
    <row r="7988" spans="1:1" x14ac:dyDescent="0.25">
      <c r="A7988" s="5"/>
    </row>
    <row r="7989" spans="1:1" x14ac:dyDescent="0.25">
      <c r="A7989" s="5"/>
    </row>
    <row r="7990" spans="1:1" x14ac:dyDescent="0.25">
      <c r="A7990" s="5"/>
    </row>
    <row r="7991" spans="1:1" x14ac:dyDescent="0.25">
      <c r="A7991" s="5"/>
    </row>
    <row r="7992" spans="1:1" x14ac:dyDescent="0.25">
      <c r="A7992" s="5"/>
    </row>
    <row r="7993" spans="1:1" x14ac:dyDescent="0.25">
      <c r="A7993" s="5"/>
    </row>
    <row r="7994" spans="1:1" x14ac:dyDescent="0.25">
      <c r="A7994" s="5"/>
    </row>
    <row r="7995" spans="1:1" x14ac:dyDescent="0.25">
      <c r="A7995" s="5"/>
    </row>
    <row r="7996" spans="1:1" x14ac:dyDescent="0.25">
      <c r="A7996" s="5"/>
    </row>
    <row r="7997" spans="1:1" x14ac:dyDescent="0.25">
      <c r="A7997" s="5"/>
    </row>
    <row r="7998" spans="1:1" x14ac:dyDescent="0.25">
      <c r="A7998" s="5"/>
    </row>
    <row r="7999" spans="1:1" x14ac:dyDescent="0.25">
      <c r="A7999" s="5"/>
    </row>
    <row r="8000" spans="1:1" x14ac:dyDescent="0.25">
      <c r="A8000" s="5"/>
    </row>
    <row r="8001" spans="1:1" x14ac:dyDescent="0.25">
      <c r="A8001" s="5"/>
    </row>
    <row r="8002" spans="1:1" x14ac:dyDescent="0.25">
      <c r="A8002" s="5"/>
    </row>
    <row r="8003" spans="1:1" x14ac:dyDescent="0.25">
      <c r="A8003" s="5"/>
    </row>
    <row r="8004" spans="1:1" x14ac:dyDescent="0.25">
      <c r="A8004" s="5"/>
    </row>
    <row r="8005" spans="1:1" x14ac:dyDescent="0.25">
      <c r="A8005" s="5"/>
    </row>
    <row r="8006" spans="1:1" x14ac:dyDescent="0.25">
      <c r="A8006" s="5"/>
    </row>
    <row r="8007" spans="1:1" x14ac:dyDescent="0.25">
      <c r="A8007" s="5"/>
    </row>
    <row r="8008" spans="1:1" x14ac:dyDescent="0.25">
      <c r="A8008" s="5"/>
    </row>
    <row r="8009" spans="1:1" x14ac:dyDescent="0.25">
      <c r="A8009" s="5"/>
    </row>
    <row r="8010" spans="1:1" x14ac:dyDescent="0.25">
      <c r="A8010" s="5"/>
    </row>
    <row r="8011" spans="1:1" x14ac:dyDescent="0.25">
      <c r="A8011" s="5"/>
    </row>
    <row r="8012" spans="1:1" x14ac:dyDescent="0.25">
      <c r="A8012" s="5"/>
    </row>
    <row r="8013" spans="1:1" x14ac:dyDescent="0.25">
      <c r="A8013" s="5"/>
    </row>
    <row r="8014" spans="1:1" x14ac:dyDescent="0.25">
      <c r="A8014" s="5"/>
    </row>
    <row r="8015" spans="1:1" x14ac:dyDescent="0.25">
      <c r="A8015" s="5"/>
    </row>
    <row r="8016" spans="1:1" x14ac:dyDescent="0.25">
      <c r="A8016" s="5"/>
    </row>
    <row r="8017" spans="1:1" x14ac:dyDescent="0.25">
      <c r="A8017" s="5"/>
    </row>
    <row r="8018" spans="1:1" x14ac:dyDescent="0.25">
      <c r="A8018" s="5"/>
    </row>
    <row r="8019" spans="1:1" x14ac:dyDescent="0.25">
      <c r="A8019" s="5"/>
    </row>
    <row r="8020" spans="1:1" x14ac:dyDescent="0.25">
      <c r="A8020" s="5"/>
    </row>
    <row r="8021" spans="1:1" x14ac:dyDescent="0.25">
      <c r="A8021" s="5"/>
    </row>
    <row r="8022" spans="1:1" x14ac:dyDescent="0.25">
      <c r="A8022" s="5"/>
    </row>
    <row r="8023" spans="1:1" x14ac:dyDescent="0.25">
      <c r="A8023" s="5"/>
    </row>
    <row r="8024" spans="1:1" x14ac:dyDescent="0.25">
      <c r="A8024" s="5"/>
    </row>
    <row r="8025" spans="1:1" x14ac:dyDescent="0.25">
      <c r="A8025" s="5"/>
    </row>
    <row r="8026" spans="1:1" x14ac:dyDescent="0.25">
      <c r="A8026" s="5"/>
    </row>
    <row r="8027" spans="1:1" x14ac:dyDescent="0.25">
      <c r="A8027" s="5"/>
    </row>
    <row r="8028" spans="1:1" x14ac:dyDescent="0.25">
      <c r="A8028" s="5"/>
    </row>
    <row r="8029" spans="1:1" x14ac:dyDescent="0.25">
      <c r="A8029" s="5"/>
    </row>
    <row r="8030" spans="1:1" x14ac:dyDescent="0.25">
      <c r="A8030" s="5"/>
    </row>
    <row r="8031" spans="1:1" x14ac:dyDescent="0.25">
      <c r="A8031" s="5"/>
    </row>
    <row r="8032" spans="1:1" x14ac:dyDescent="0.25">
      <c r="A8032" s="5"/>
    </row>
    <row r="8033" spans="1:1" x14ac:dyDescent="0.25">
      <c r="A8033" s="5"/>
    </row>
    <row r="8034" spans="1:1" x14ac:dyDescent="0.25">
      <c r="A8034" s="5"/>
    </row>
    <row r="8035" spans="1:1" x14ac:dyDescent="0.25">
      <c r="A8035" s="5"/>
    </row>
    <row r="8036" spans="1:1" x14ac:dyDescent="0.25">
      <c r="A8036" s="5"/>
    </row>
    <row r="8037" spans="1:1" x14ac:dyDescent="0.25">
      <c r="A8037" s="5"/>
    </row>
    <row r="8038" spans="1:1" x14ac:dyDescent="0.25">
      <c r="A8038" s="5"/>
    </row>
    <row r="8039" spans="1:1" x14ac:dyDescent="0.25">
      <c r="A8039" s="5"/>
    </row>
    <row r="8040" spans="1:1" x14ac:dyDescent="0.25">
      <c r="A8040" s="5"/>
    </row>
    <row r="8041" spans="1:1" x14ac:dyDescent="0.25">
      <c r="A8041" s="5"/>
    </row>
    <row r="8042" spans="1:1" x14ac:dyDescent="0.25">
      <c r="A8042" s="5"/>
    </row>
    <row r="8043" spans="1:1" x14ac:dyDescent="0.25">
      <c r="A8043" s="5"/>
    </row>
    <row r="8044" spans="1:1" x14ac:dyDescent="0.25">
      <c r="A8044" s="5"/>
    </row>
    <row r="8045" spans="1:1" x14ac:dyDescent="0.25">
      <c r="A8045" s="5"/>
    </row>
    <row r="8046" spans="1:1" x14ac:dyDescent="0.25">
      <c r="A8046" s="5"/>
    </row>
    <row r="8047" spans="1:1" x14ac:dyDescent="0.25">
      <c r="A8047" s="5"/>
    </row>
    <row r="8048" spans="1:1" x14ac:dyDescent="0.25">
      <c r="A8048" s="5"/>
    </row>
    <row r="8049" spans="1:1" x14ac:dyDescent="0.25">
      <c r="A8049" s="5"/>
    </row>
    <row r="8050" spans="1:1" x14ac:dyDescent="0.25">
      <c r="A8050" s="5"/>
    </row>
    <row r="8051" spans="1:1" x14ac:dyDescent="0.25">
      <c r="A8051" s="5"/>
    </row>
    <row r="8052" spans="1:1" x14ac:dyDescent="0.25">
      <c r="A8052" s="5"/>
    </row>
    <row r="8053" spans="1:1" x14ac:dyDescent="0.25">
      <c r="A8053" s="5"/>
    </row>
    <row r="8054" spans="1:1" x14ac:dyDescent="0.25">
      <c r="A8054" s="5"/>
    </row>
    <row r="8055" spans="1:1" x14ac:dyDescent="0.25">
      <c r="A8055" s="5"/>
    </row>
    <row r="8056" spans="1:1" x14ac:dyDescent="0.25">
      <c r="A8056" s="5"/>
    </row>
    <row r="8057" spans="1:1" x14ac:dyDescent="0.25">
      <c r="A8057" s="5"/>
    </row>
    <row r="8058" spans="1:1" x14ac:dyDescent="0.25">
      <c r="A8058" s="5"/>
    </row>
    <row r="8059" spans="1:1" x14ac:dyDescent="0.25">
      <c r="A8059" s="5"/>
    </row>
    <row r="8060" spans="1:1" x14ac:dyDescent="0.25">
      <c r="A8060" s="5"/>
    </row>
    <row r="8061" spans="1:1" x14ac:dyDescent="0.25">
      <c r="A8061" s="5"/>
    </row>
    <row r="8062" spans="1:1" x14ac:dyDescent="0.25">
      <c r="A8062" s="5"/>
    </row>
    <row r="8063" spans="1:1" x14ac:dyDescent="0.25">
      <c r="A8063" s="5"/>
    </row>
    <row r="8064" spans="1:1" x14ac:dyDescent="0.25">
      <c r="A8064" s="5"/>
    </row>
    <row r="8065" spans="1:1" x14ac:dyDescent="0.25">
      <c r="A8065" s="5"/>
    </row>
    <row r="8066" spans="1:1" x14ac:dyDescent="0.25">
      <c r="A8066" s="5"/>
    </row>
    <row r="8067" spans="1:1" x14ac:dyDescent="0.25">
      <c r="A8067" s="5"/>
    </row>
    <row r="8068" spans="1:1" x14ac:dyDescent="0.25">
      <c r="A8068" s="5"/>
    </row>
    <row r="8069" spans="1:1" x14ac:dyDescent="0.25">
      <c r="A8069" s="5"/>
    </row>
    <row r="8070" spans="1:1" x14ac:dyDescent="0.25">
      <c r="A8070" s="5"/>
    </row>
    <row r="8071" spans="1:1" x14ac:dyDescent="0.25">
      <c r="A8071" s="5"/>
    </row>
    <row r="8072" spans="1:1" x14ac:dyDescent="0.25">
      <c r="A8072" s="5"/>
    </row>
    <row r="8073" spans="1:1" x14ac:dyDescent="0.25">
      <c r="A8073" s="5"/>
    </row>
    <row r="8074" spans="1:1" x14ac:dyDescent="0.25">
      <c r="A8074" s="5"/>
    </row>
    <row r="8075" spans="1:1" x14ac:dyDescent="0.25">
      <c r="A8075" s="5"/>
    </row>
    <row r="8076" spans="1:1" x14ac:dyDescent="0.25">
      <c r="A8076" s="5"/>
    </row>
    <row r="8077" spans="1:1" x14ac:dyDescent="0.25">
      <c r="A8077" s="5"/>
    </row>
    <row r="8078" spans="1:1" x14ac:dyDescent="0.25">
      <c r="A8078" s="5"/>
    </row>
    <row r="8079" spans="1:1" x14ac:dyDescent="0.25">
      <c r="A8079" s="5"/>
    </row>
    <row r="8080" spans="1:1" x14ac:dyDescent="0.25">
      <c r="A8080" s="5"/>
    </row>
    <row r="8081" spans="1:1" x14ac:dyDescent="0.25">
      <c r="A8081" s="5"/>
    </row>
    <row r="8082" spans="1:1" x14ac:dyDescent="0.25">
      <c r="A8082" s="5"/>
    </row>
    <row r="8083" spans="1:1" x14ac:dyDescent="0.25">
      <c r="A8083" s="5"/>
    </row>
    <row r="8084" spans="1:1" x14ac:dyDescent="0.25">
      <c r="A8084" s="5"/>
    </row>
    <row r="8085" spans="1:1" x14ac:dyDescent="0.25">
      <c r="A8085" s="5"/>
    </row>
    <row r="8086" spans="1:1" x14ac:dyDescent="0.25">
      <c r="A8086" s="5"/>
    </row>
    <row r="8087" spans="1:1" x14ac:dyDescent="0.25">
      <c r="A8087" s="5"/>
    </row>
    <row r="8088" spans="1:1" x14ac:dyDescent="0.25">
      <c r="A8088" s="5"/>
    </row>
    <row r="8089" spans="1:1" x14ac:dyDescent="0.25">
      <c r="A8089" s="5"/>
    </row>
    <row r="8090" spans="1:1" x14ac:dyDescent="0.25">
      <c r="A8090" s="5"/>
    </row>
    <row r="8091" spans="1:1" x14ac:dyDescent="0.25">
      <c r="A8091" s="5"/>
    </row>
    <row r="8092" spans="1:1" x14ac:dyDescent="0.25">
      <c r="A8092" s="5"/>
    </row>
    <row r="8093" spans="1:1" x14ac:dyDescent="0.25">
      <c r="A8093" s="5"/>
    </row>
    <row r="8094" spans="1:1" x14ac:dyDescent="0.25">
      <c r="A8094" s="5"/>
    </row>
    <row r="8095" spans="1:1" x14ac:dyDescent="0.25">
      <c r="A8095" s="5"/>
    </row>
    <row r="8096" spans="1:1" x14ac:dyDescent="0.25">
      <c r="A8096" s="5"/>
    </row>
    <row r="8097" spans="1:1" x14ac:dyDescent="0.25">
      <c r="A8097" s="5"/>
    </row>
    <row r="8098" spans="1:1" x14ac:dyDescent="0.25">
      <c r="A8098" s="5"/>
    </row>
    <row r="8099" spans="1:1" x14ac:dyDescent="0.25">
      <c r="A8099" s="5"/>
    </row>
    <row r="8100" spans="1:1" x14ac:dyDescent="0.25">
      <c r="A8100" s="5"/>
    </row>
    <row r="8101" spans="1:1" x14ac:dyDescent="0.25">
      <c r="A8101" s="5"/>
    </row>
    <row r="8102" spans="1:1" x14ac:dyDescent="0.25">
      <c r="A8102" s="5"/>
    </row>
    <row r="8103" spans="1:1" x14ac:dyDescent="0.25">
      <c r="A8103" s="5"/>
    </row>
    <row r="8104" spans="1:1" x14ac:dyDescent="0.25">
      <c r="A8104" s="5"/>
    </row>
    <row r="8105" spans="1:1" x14ac:dyDescent="0.25">
      <c r="A8105" s="5"/>
    </row>
    <row r="8106" spans="1:1" x14ac:dyDescent="0.25">
      <c r="A8106" s="5"/>
    </row>
    <row r="8107" spans="1:1" x14ac:dyDescent="0.25">
      <c r="A8107" s="5"/>
    </row>
    <row r="8108" spans="1:1" x14ac:dyDescent="0.25">
      <c r="A8108" s="5"/>
    </row>
    <row r="8109" spans="1:1" x14ac:dyDescent="0.25">
      <c r="A8109" s="5"/>
    </row>
    <row r="8110" spans="1:1" x14ac:dyDescent="0.25">
      <c r="A8110" s="5"/>
    </row>
    <row r="8111" spans="1:1" x14ac:dyDescent="0.25">
      <c r="A8111" s="5"/>
    </row>
    <row r="8112" spans="1:1" x14ac:dyDescent="0.25">
      <c r="A8112" s="5"/>
    </row>
    <row r="8113" spans="1:1" x14ac:dyDescent="0.25">
      <c r="A8113" s="5"/>
    </row>
    <row r="8114" spans="1:1" x14ac:dyDescent="0.25">
      <c r="A8114" s="5"/>
    </row>
    <row r="8115" spans="1:1" x14ac:dyDescent="0.25">
      <c r="A8115" s="5"/>
    </row>
    <row r="8116" spans="1:1" x14ac:dyDescent="0.25">
      <c r="A8116" s="5"/>
    </row>
    <row r="8117" spans="1:1" x14ac:dyDescent="0.25">
      <c r="A8117" s="5"/>
    </row>
    <row r="8118" spans="1:1" x14ac:dyDescent="0.25">
      <c r="A8118" s="5"/>
    </row>
    <row r="8119" spans="1:1" x14ac:dyDescent="0.25">
      <c r="A8119" s="5"/>
    </row>
    <row r="8120" spans="1:1" x14ac:dyDescent="0.25">
      <c r="A8120" s="5"/>
    </row>
    <row r="8121" spans="1:1" x14ac:dyDescent="0.25">
      <c r="A8121" s="5"/>
    </row>
    <row r="8122" spans="1:1" x14ac:dyDescent="0.25">
      <c r="A8122" s="5"/>
    </row>
    <row r="8123" spans="1:1" x14ac:dyDescent="0.25">
      <c r="A8123" s="5"/>
    </row>
    <row r="8124" spans="1:1" x14ac:dyDescent="0.25">
      <c r="A8124" s="5"/>
    </row>
    <row r="8125" spans="1:1" x14ac:dyDescent="0.25">
      <c r="A8125" s="5"/>
    </row>
    <row r="8126" spans="1:1" x14ac:dyDescent="0.25">
      <c r="A8126" s="5"/>
    </row>
    <row r="8127" spans="1:1" x14ac:dyDescent="0.25">
      <c r="A8127" s="5"/>
    </row>
    <row r="8128" spans="1:1" x14ac:dyDescent="0.25">
      <c r="A8128" s="5"/>
    </row>
    <row r="8129" spans="1:1" x14ac:dyDescent="0.25">
      <c r="A8129" s="5"/>
    </row>
    <row r="8130" spans="1:1" x14ac:dyDescent="0.25">
      <c r="A8130" s="5"/>
    </row>
    <row r="8131" spans="1:1" x14ac:dyDescent="0.25">
      <c r="A8131" s="5"/>
    </row>
    <row r="8132" spans="1:1" x14ac:dyDescent="0.25">
      <c r="A8132" s="5"/>
    </row>
    <row r="8133" spans="1:1" x14ac:dyDescent="0.25">
      <c r="A8133" s="5"/>
    </row>
    <row r="8134" spans="1:1" x14ac:dyDescent="0.25">
      <c r="A8134" s="5"/>
    </row>
    <row r="8135" spans="1:1" x14ac:dyDescent="0.25">
      <c r="A8135" s="5"/>
    </row>
    <row r="8136" spans="1:1" x14ac:dyDescent="0.25">
      <c r="A8136" s="5"/>
    </row>
    <row r="8137" spans="1:1" x14ac:dyDescent="0.25">
      <c r="A8137" s="5"/>
    </row>
    <row r="8138" spans="1:1" x14ac:dyDescent="0.25">
      <c r="A8138" s="5"/>
    </row>
    <row r="8139" spans="1:1" x14ac:dyDescent="0.25">
      <c r="A8139" s="5"/>
    </row>
    <row r="8140" spans="1:1" x14ac:dyDescent="0.25">
      <c r="A8140" s="5"/>
    </row>
    <row r="8141" spans="1:1" x14ac:dyDescent="0.25">
      <c r="A8141" s="5"/>
    </row>
    <row r="8142" spans="1:1" x14ac:dyDescent="0.25">
      <c r="A8142" s="5"/>
    </row>
    <row r="8143" spans="1:1" x14ac:dyDescent="0.25">
      <c r="A8143" s="5"/>
    </row>
    <row r="8144" spans="1:1" x14ac:dyDescent="0.25">
      <c r="A8144" s="5"/>
    </row>
    <row r="8145" spans="1:1" x14ac:dyDescent="0.25">
      <c r="A8145" s="5"/>
    </row>
    <row r="8146" spans="1:1" x14ac:dyDescent="0.25">
      <c r="A8146" s="5"/>
    </row>
    <row r="8147" spans="1:1" x14ac:dyDescent="0.25">
      <c r="A8147" s="5"/>
    </row>
    <row r="8148" spans="1:1" x14ac:dyDescent="0.25">
      <c r="A8148" s="5"/>
    </row>
    <row r="8149" spans="1:1" x14ac:dyDescent="0.25">
      <c r="A8149" s="5"/>
    </row>
    <row r="8150" spans="1:1" x14ac:dyDescent="0.25">
      <c r="A8150" s="5"/>
    </row>
    <row r="8151" spans="1:1" x14ac:dyDescent="0.25">
      <c r="A8151" s="5"/>
    </row>
    <row r="8152" spans="1:1" x14ac:dyDescent="0.25">
      <c r="A8152" s="5"/>
    </row>
    <row r="8153" spans="1:1" x14ac:dyDescent="0.25">
      <c r="A8153" s="5"/>
    </row>
    <row r="8154" spans="1:1" x14ac:dyDescent="0.25">
      <c r="A8154" s="5"/>
    </row>
    <row r="8155" spans="1:1" x14ac:dyDescent="0.25">
      <c r="A8155" s="5"/>
    </row>
    <row r="8156" spans="1:1" x14ac:dyDescent="0.25">
      <c r="A8156" s="5"/>
    </row>
    <row r="8157" spans="1:1" x14ac:dyDescent="0.25">
      <c r="A8157" s="5"/>
    </row>
    <row r="8158" spans="1:1" x14ac:dyDescent="0.25">
      <c r="A8158" s="5"/>
    </row>
    <row r="8159" spans="1:1" x14ac:dyDescent="0.25">
      <c r="A8159" s="5"/>
    </row>
    <row r="8160" spans="1:1" x14ac:dyDescent="0.25">
      <c r="A8160" s="5"/>
    </row>
    <row r="8161" spans="1:1" x14ac:dyDescent="0.25">
      <c r="A8161" s="5"/>
    </row>
    <row r="8162" spans="1:1" x14ac:dyDescent="0.25">
      <c r="A8162" s="5"/>
    </row>
    <row r="8163" spans="1:1" x14ac:dyDescent="0.25">
      <c r="A8163" s="5"/>
    </row>
    <row r="8164" spans="1:1" x14ac:dyDescent="0.25">
      <c r="A8164" s="5"/>
    </row>
    <row r="8165" spans="1:1" x14ac:dyDescent="0.25">
      <c r="A8165" s="5"/>
    </row>
    <row r="8166" spans="1:1" x14ac:dyDescent="0.25">
      <c r="A8166" s="5"/>
    </row>
    <row r="8167" spans="1:1" x14ac:dyDescent="0.25">
      <c r="A8167" s="5"/>
    </row>
    <row r="8168" spans="1:1" x14ac:dyDescent="0.25">
      <c r="A8168" s="5"/>
    </row>
    <row r="8169" spans="1:1" x14ac:dyDescent="0.25">
      <c r="A8169" s="5"/>
    </row>
    <row r="8170" spans="1:1" x14ac:dyDescent="0.25">
      <c r="A8170" s="5"/>
    </row>
    <row r="8171" spans="1:1" x14ac:dyDescent="0.25">
      <c r="A8171" s="5"/>
    </row>
    <row r="8172" spans="1:1" x14ac:dyDescent="0.25">
      <c r="A8172" s="5"/>
    </row>
    <row r="8173" spans="1:1" x14ac:dyDescent="0.25">
      <c r="A8173" s="5"/>
    </row>
    <row r="8174" spans="1:1" x14ac:dyDescent="0.25">
      <c r="A8174" s="5"/>
    </row>
    <row r="8175" spans="1:1" x14ac:dyDescent="0.25">
      <c r="A8175" s="5"/>
    </row>
    <row r="8176" spans="1:1" x14ac:dyDescent="0.25">
      <c r="A8176" s="5"/>
    </row>
    <row r="8177" spans="1:1" x14ac:dyDescent="0.25">
      <c r="A8177" s="5"/>
    </row>
    <row r="8178" spans="1:1" x14ac:dyDescent="0.25">
      <c r="A8178" s="5"/>
    </row>
    <row r="8179" spans="1:1" x14ac:dyDescent="0.25">
      <c r="A8179" s="5"/>
    </row>
    <row r="8180" spans="1:1" x14ac:dyDescent="0.25">
      <c r="A8180" s="5"/>
    </row>
    <row r="8181" spans="1:1" x14ac:dyDescent="0.25">
      <c r="A8181" s="5"/>
    </row>
    <row r="8182" spans="1:1" x14ac:dyDescent="0.25">
      <c r="A8182" s="5"/>
    </row>
    <row r="8183" spans="1:1" x14ac:dyDescent="0.25">
      <c r="A8183" s="5"/>
    </row>
    <row r="8184" spans="1:1" x14ac:dyDescent="0.25">
      <c r="A8184" s="5"/>
    </row>
    <row r="8185" spans="1:1" x14ac:dyDescent="0.25">
      <c r="A8185" s="5"/>
    </row>
    <row r="8186" spans="1:1" x14ac:dyDescent="0.25">
      <c r="A8186" s="5"/>
    </row>
    <row r="8187" spans="1:1" x14ac:dyDescent="0.25">
      <c r="A8187" s="5"/>
    </row>
    <row r="8188" spans="1:1" x14ac:dyDescent="0.25">
      <c r="A8188" s="5"/>
    </row>
    <row r="8189" spans="1:1" x14ac:dyDescent="0.25">
      <c r="A8189" s="5"/>
    </row>
    <row r="8190" spans="1:1" x14ac:dyDescent="0.25">
      <c r="A8190" s="5"/>
    </row>
    <row r="8191" spans="1:1" x14ac:dyDescent="0.25">
      <c r="A8191" s="5"/>
    </row>
    <row r="8192" spans="1:1" x14ac:dyDescent="0.25">
      <c r="A8192" s="5"/>
    </row>
    <row r="8193" spans="1:1" x14ac:dyDescent="0.25">
      <c r="A8193" s="5"/>
    </row>
    <row r="8194" spans="1:1" x14ac:dyDescent="0.25">
      <c r="A8194" s="5"/>
    </row>
    <row r="8195" spans="1:1" x14ac:dyDescent="0.25">
      <c r="A8195" s="5"/>
    </row>
    <row r="8196" spans="1:1" x14ac:dyDescent="0.25">
      <c r="A8196" s="5"/>
    </row>
    <row r="8197" spans="1:1" x14ac:dyDescent="0.25">
      <c r="A8197" s="5"/>
    </row>
    <row r="8198" spans="1:1" x14ac:dyDescent="0.25">
      <c r="A8198" s="5"/>
    </row>
    <row r="8199" spans="1:1" x14ac:dyDescent="0.25">
      <c r="A8199" s="5"/>
    </row>
    <row r="8200" spans="1:1" x14ac:dyDescent="0.25">
      <c r="A8200" s="5"/>
    </row>
    <row r="8201" spans="1:1" x14ac:dyDescent="0.25">
      <c r="A8201" s="5"/>
    </row>
    <row r="8202" spans="1:1" x14ac:dyDescent="0.25">
      <c r="A8202" s="5"/>
    </row>
    <row r="8203" spans="1:1" x14ac:dyDescent="0.25">
      <c r="A8203" s="5"/>
    </row>
    <row r="8204" spans="1:1" x14ac:dyDescent="0.25">
      <c r="A8204" s="5"/>
    </row>
    <row r="8205" spans="1:1" x14ac:dyDescent="0.25">
      <c r="A8205" s="5"/>
    </row>
    <row r="8206" spans="1:1" x14ac:dyDescent="0.25">
      <c r="A8206" s="5"/>
    </row>
    <row r="8207" spans="1:1" x14ac:dyDescent="0.25">
      <c r="A8207" s="5"/>
    </row>
    <row r="8208" spans="1:1" x14ac:dyDescent="0.25">
      <c r="A8208" s="5"/>
    </row>
    <row r="8209" spans="1:1" x14ac:dyDescent="0.25">
      <c r="A8209" s="5"/>
    </row>
    <row r="8210" spans="1:1" x14ac:dyDescent="0.25">
      <c r="A8210" s="5"/>
    </row>
    <row r="8211" spans="1:1" x14ac:dyDescent="0.25">
      <c r="A8211" s="5"/>
    </row>
    <row r="8212" spans="1:1" x14ac:dyDescent="0.25">
      <c r="A8212" s="5"/>
    </row>
    <row r="8213" spans="1:1" x14ac:dyDescent="0.25">
      <c r="A8213" s="5"/>
    </row>
    <row r="8214" spans="1:1" x14ac:dyDescent="0.25">
      <c r="A8214" s="5"/>
    </row>
    <row r="8215" spans="1:1" x14ac:dyDescent="0.25">
      <c r="A8215" s="5"/>
    </row>
    <row r="8216" spans="1:1" x14ac:dyDescent="0.25">
      <c r="A8216" s="5"/>
    </row>
    <row r="8217" spans="1:1" x14ac:dyDescent="0.25">
      <c r="A8217" s="5"/>
    </row>
    <row r="8218" spans="1:1" x14ac:dyDescent="0.25">
      <c r="A8218" s="5"/>
    </row>
    <row r="8219" spans="1:1" x14ac:dyDescent="0.25">
      <c r="A8219" s="5"/>
    </row>
    <row r="8220" spans="1:1" x14ac:dyDescent="0.25">
      <c r="A8220" s="5"/>
    </row>
    <row r="8221" spans="1:1" x14ac:dyDescent="0.25">
      <c r="A8221" s="5"/>
    </row>
    <row r="8222" spans="1:1" x14ac:dyDescent="0.25">
      <c r="A8222" s="5"/>
    </row>
    <row r="8223" spans="1:1" x14ac:dyDescent="0.25">
      <c r="A8223" s="5"/>
    </row>
    <row r="8224" spans="1:1" x14ac:dyDescent="0.25">
      <c r="A8224" s="5"/>
    </row>
    <row r="8225" spans="1:1" x14ac:dyDescent="0.25">
      <c r="A8225" s="5"/>
    </row>
    <row r="8226" spans="1:1" x14ac:dyDescent="0.25">
      <c r="A8226" s="5"/>
    </row>
    <row r="8227" spans="1:1" x14ac:dyDescent="0.25">
      <c r="A8227" s="5"/>
    </row>
    <row r="8228" spans="1:1" x14ac:dyDescent="0.25">
      <c r="A8228" s="5"/>
    </row>
    <row r="8229" spans="1:1" x14ac:dyDescent="0.25">
      <c r="A8229" s="5"/>
    </row>
    <row r="8230" spans="1:1" x14ac:dyDescent="0.25">
      <c r="A8230" s="5"/>
    </row>
    <row r="8231" spans="1:1" x14ac:dyDescent="0.25">
      <c r="A8231" s="5"/>
    </row>
    <row r="8232" spans="1:1" x14ac:dyDescent="0.25">
      <c r="A8232" s="5"/>
    </row>
    <row r="8233" spans="1:1" x14ac:dyDescent="0.25">
      <c r="A8233" s="5"/>
    </row>
    <row r="8234" spans="1:1" x14ac:dyDescent="0.25">
      <c r="A8234" s="5"/>
    </row>
    <row r="8235" spans="1:1" x14ac:dyDescent="0.25">
      <c r="A8235" s="5"/>
    </row>
    <row r="8236" spans="1:1" x14ac:dyDescent="0.25">
      <c r="A8236" s="5"/>
    </row>
    <row r="8237" spans="1:1" x14ac:dyDescent="0.25">
      <c r="A8237" s="5"/>
    </row>
    <row r="8238" spans="1:1" x14ac:dyDescent="0.25">
      <c r="A8238" s="5"/>
    </row>
    <row r="8239" spans="1:1" x14ac:dyDescent="0.25">
      <c r="A8239" s="5"/>
    </row>
    <row r="8240" spans="1:1" x14ac:dyDescent="0.25">
      <c r="A8240" s="5"/>
    </row>
    <row r="8241" spans="1:1" x14ac:dyDescent="0.25">
      <c r="A8241" s="5"/>
    </row>
    <row r="8242" spans="1:1" x14ac:dyDescent="0.25">
      <c r="A8242" s="5"/>
    </row>
    <row r="8243" spans="1:1" x14ac:dyDescent="0.25">
      <c r="A8243" s="5"/>
    </row>
    <row r="8244" spans="1:1" x14ac:dyDescent="0.25">
      <c r="A8244" s="5"/>
    </row>
    <row r="8245" spans="1:1" x14ac:dyDescent="0.25">
      <c r="A8245" s="5"/>
    </row>
    <row r="8246" spans="1:1" x14ac:dyDescent="0.25">
      <c r="A8246" s="5"/>
    </row>
    <row r="8247" spans="1:1" x14ac:dyDescent="0.25">
      <c r="A8247" s="5"/>
    </row>
    <row r="8248" spans="1:1" x14ac:dyDescent="0.25">
      <c r="A8248" s="5"/>
    </row>
    <row r="8249" spans="1:1" x14ac:dyDescent="0.25">
      <c r="A8249" s="5"/>
    </row>
    <row r="8250" spans="1:1" x14ac:dyDescent="0.25">
      <c r="A8250" s="5"/>
    </row>
    <row r="8251" spans="1:1" x14ac:dyDescent="0.25">
      <c r="A8251" s="5"/>
    </row>
    <row r="8252" spans="1:1" x14ac:dyDescent="0.25">
      <c r="A8252" s="5"/>
    </row>
    <row r="8253" spans="1:1" x14ac:dyDescent="0.25">
      <c r="A8253" s="5"/>
    </row>
    <row r="8254" spans="1:1" x14ac:dyDescent="0.25">
      <c r="A8254" s="5"/>
    </row>
    <row r="8255" spans="1:1" x14ac:dyDescent="0.25">
      <c r="A8255" s="5"/>
    </row>
    <row r="8256" spans="1:1" x14ac:dyDescent="0.25">
      <c r="A8256" s="5"/>
    </row>
    <row r="8257" spans="1:1" x14ac:dyDescent="0.25">
      <c r="A8257" s="5"/>
    </row>
    <row r="8258" spans="1:1" x14ac:dyDescent="0.25">
      <c r="A8258" s="5"/>
    </row>
    <row r="8259" spans="1:1" x14ac:dyDescent="0.25">
      <c r="A8259" s="5"/>
    </row>
    <row r="8260" spans="1:1" x14ac:dyDescent="0.25">
      <c r="A8260" s="5"/>
    </row>
    <row r="8261" spans="1:1" x14ac:dyDescent="0.25">
      <c r="A8261" s="5"/>
    </row>
    <row r="8262" spans="1:1" x14ac:dyDescent="0.25">
      <c r="A8262" s="5"/>
    </row>
    <row r="8263" spans="1:1" x14ac:dyDescent="0.25">
      <c r="A8263" s="5"/>
    </row>
    <row r="8264" spans="1:1" x14ac:dyDescent="0.25">
      <c r="A8264" s="5"/>
    </row>
    <row r="8265" spans="1:1" x14ac:dyDescent="0.25">
      <c r="A8265" s="5"/>
    </row>
    <row r="8266" spans="1:1" x14ac:dyDescent="0.25">
      <c r="A8266" s="5"/>
    </row>
    <row r="8267" spans="1:1" x14ac:dyDescent="0.25">
      <c r="A8267" s="5"/>
    </row>
    <row r="8268" spans="1:1" x14ac:dyDescent="0.25">
      <c r="A8268" s="5"/>
    </row>
    <row r="8269" spans="1:1" x14ac:dyDescent="0.25">
      <c r="A8269" s="5"/>
    </row>
    <row r="8270" spans="1:1" x14ac:dyDescent="0.25">
      <c r="A8270" s="5"/>
    </row>
    <row r="8271" spans="1:1" x14ac:dyDescent="0.25">
      <c r="A8271" s="5"/>
    </row>
    <row r="8272" spans="1:1" x14ac:dyDescent="0.25">
      <c r="A8272" s="5"/>
    </row>
    <row r="8273" spans="1:1" x14ac:dyDescent="0.25">
      <c r="A8273" s="5"/>
    </row>
    <row r="8274" spans="1:1" x14ac:dyDescent="0.25">
      <c r="A8274" s="5"/>
    </row>
    <row r="8275" spans="1:1" x14ac:dyDescent="0.25">
      <c r="A8275" s="5"/>
    </row>
    <row r="8276" spans="1:1" x14ac:dyDescent="0.25">
      <c r="A8276" s="5"/>
    </row>
    <row r="8277" spans="1:1" x14ac:dyDescent="0.25">
      <c r="A8277" s="5"/>
    </row>
    <row r="8278" spans="1:1" x14ac:dyDescent="0.25">
      <c r="A8278" s="5"/>
    </row>
    <row r="8279" spans="1:1" x14ac:dyDescent="0.25">
      <c r="A8279" s="5"/>
    </row>
    <row r="8280" spans="1:1" x14ac:dyDescent="0.25">
      <c r="A8280" s="5"/>
    </row>
    <row r="8281" spans="1:1" x14ac:dyDescent="0.25">
      <c r="A8281" s="5"/>
    </row>
    <row r="8282" spans="1:1" x14ac:dyDescent="0.25">
      <c r="A8282" s="5"/>
    </row>
    <row r="8283" spans="1:1" x14ac:dyDescent="0.25">
      <c r="A8283" s="5"/>
    </row>
    <row r="8284" spans="1:1" x14ac:dyDescent="0.25">
      <c r="A8284" s="5"/>
    </row>
    <row r="8285" spans="1:1" x14ac:dyDescent="0.25">
      <c r="A8285" s="5"/>
    </row>
    <row r="8286" spans="1:1" x14ac:dyDescent="0.25">
      <c r="A8286" s="5"/>
    </row>
    <row r="8287" spans="1:1" x14ac:dyDescent="0.25">
      <c r="A8287" s="5"/>
    </row>
    <row r="8288" spans="1:1" x14ac:dyDescent="0.25">
      <c r="A8288" s="5"/>
    </row>
    <row r="8289" spans="1:1" x14ac:dyDescent="0.25">
      <c r="A8289" s="5"/>
    </row>
    <row r="8290" spans="1:1" x14ac:dyDescent="0.25">
      <c r="A8290" s="5"/>
    </row>
    <row r="8291" spans="1:1" x14ac:dyDescent="0.25">
      <c r="A8291" s="5"/>
    </row>
    <row r="8292" spans="1:1" x14ac:dyDescent="0.25">
      <c r="A8292" s="5"/>
    </row>
    <row r="8293" spans="1:1" x14ac:dyDescent="0.25">
      <c r="A8293" s="5"/>
    </row>
    <row r="8294" spans="1:1" x14ac:dyDescent="0.25">
      <c r="A8294" s="5"/>
    </row>
    <row r="8295" spans="1:1" x14ac:dyDescent="0.25">
      <c r="A8295" s="5"/>
    </row>
    <row r="8296" spans="1:1" x14ac:dyDescent="0.25">
      <c r="A8296" s="5"/>
    </row>
    <row r="8297" spans="1:1" x14ac:dyDescent="0.25">
      <c r="A8297" s="5"/>
    </row>
    <row r="8298" spans="1:1" x14ac:dyDescent="0.25">
      <c r="A8298" s="5"/>
    </row>
    <row r="8299" spans="1:1" x14ac:dyDescent="0.25">
      <c r="A8299" s="5"/>
    </row>
    <row r="8300" spans="1:1" x14ac:dyDescent="0.25">
      <c r="A8300" s="5"/>
    </row>
    <row r="8301" spans="1:1" x14ac:dyDescent="0.25">
      <c r="A8301" s="5"/>
    </row>
    <row r="8302" spans="1:1" x14ac:dyDescent="0.25">
      <c r="A8302" s="5"/>
    </row>
    <row r="8303" spans="1:1" x14ac:dyDescent="0.25">
      <c r="A8303" s="5"/>
    </row>
    <row r="8304" spans="1:1" x14ac:dyDescent="0.25">
      <c r="A8304" s="5"/>
    </row>
    <row r="8305" spans="1:1" x14ac:dyDescent="0.25">
      <c r="A8305" s="5"/>
    </row>
    <row r="8306" spans="1:1" x14ac:dyDescent="0.25">
      <c r="A8306" s="5"/>
    </row>
    <row r="8307" spans="1:1" x14ac:dyDescent="0.25">
      <c r="A8307" s="5"/>
    </row>
    <row r="8308" spans="1:1" x14ac:dyDescent="0.25">
      <c r="A8308" s="5"/>
    </row>
    <row r="8309" spans="1:1" x14ac:dyDescent="0.25">
      <c r="A8309" s="5"/>
    </row>
    <row r="8310" spans="1:1" x14ac:dyDescent="0.25">
      <c r="A8310" s="5"/>
    </row>
    <row r="8311" spans="1:1" x14ac:dyDescent="0.25">
      <c r="A8311" s="5"/>
    </row>
    <row r="8312" spans="1:1" x14ac:dyDescent="0.25">
      <c r="A8312" s="5"/>
    </row>
    <row r="8313" spans="1:1" x14ac:dyDescent="0.25">
      <c r="A8313" s="5"/>
    </row>
    <row r="8314" spans="1:1" x14ac:dyDescent="0.25">
      <c r="A8314" s="5"/>
    </row>
    <row r="8315" spans="1:1" x14ac:dyDescent="0.25">
      <c r="A8315" s="5"/>
    </row>
    <row r="8316" spans="1:1" x14ac:dyDescent="0.25">
      <c r="A8316" s="5"/>
    </row>
    <row r="8317" spans="1:1" x14ac:dyDescent="0.25">
      <c r="A8317" s="5"/>
    </row>
    <row r="8318" spans="1:1" x14ac:dyDescent="0.25">
      <c r="A8318" s="5"/>
    </row>
    <row r="8319" spans="1:1" x14ac:dyDescent="0.25">
      <c r="A8319" s="5"/>
    </row>
    <row r="8320" spans="1:1" x14ac:dyDescent="0.25">
      <c r="A8320" s="5"/>
    </row>
    <row r="8321" spans="1:1" x14ac:dyDescent="0.25">
      <c r="A8321" s="5"/>
    </row>
    <row r="8322" spans="1:1" x14ac:dyDescent="0.25">
      <c r="A8322" s="5"/>
    </row>
    <row r="8323" spans="1:1" x14ac:dyDescent="0.25">
      <c r="A8323" s="5"/>
    </row>
    <row r="8324" spans="1:1" x14ac:dyDescent="0.25">
      <c r="A8324" s="5"/>
    </row>
    <row r="8325" spans="1:1" x14ac:dyDescent="0.25">
      <c r="A8325" s="5"/>
    </row>
    <row r="8326" spans="1:1" x14ac:dyDescent="0.25">
      <c r="A8326" s="5"/>
    </row>
    <row r="8327" spans="1:1" x14ac:dyDescent="0.25">
      <c r="A8327" s="5"/>
    </row>
    <row r="8328" spans="1:1" x14ac:dyDescent="0.25">
      <c r="A8328" s="5"/>
    </row>
    <row r="8329" spans="1:1" x14ac:dyDescent="0.25">
      <c r="A8329" s="5"/>
    </row>
    <row r="8330" spans="1:1" x14ac:dyDescent="0.25">
      <c r="A8330" s="5"/>
    </row>
    <row r="8331" spans="1:1" x14ac:dyDescent="0.25">
      <c r="A8331" s="5"/>
    </row>
    <row r="8332" spans="1:1" x14ac:dyDescent="0.25">
      <c r="A8332" s="5"/>
    </row>
    <row r="8333" spans="1:1" x14ac:dyDescent="0.25">
      <c r="A8333" s="5"/>
    </row>
    <row r="8334" spans="1:1" x14ac:dyDescent="0.25">
      <c r="A8334" s="5"/>
    </row>
    <row r="8335" spans="1:1" x14ac:dyDescent="0.25">
      <c r="A8335" s="5"/>
    </row>
    <row r="8336" spans="1:1" x14ac:dyDescent="0.25">
      <c r="A8336" s="5"/>
    </row>
    <row r="8337" spans="1:1" x14ac:dyDescent="0.25">
      <c r="A8337" s="5"/>
    </row>
    <row r="8338" spans="1:1" x14ac:dyDescent="0.25">
      <c r="A8338" s="5"/>
    </row>
    <row r="8339" spans="1:1" x14ac:dyDescent="0.25">
      <c r="A8339" s="5"/>
    </row>
    <row r="8340" spans="1:1" x14ac:dyDescent="0.25">
      <c r="A8340" s="5"/>
    </row>
    <row r="8341" spans="1:1" x14ac:dyDescent="0.25">
      <c r="A8341" s="5"/>
    </row>
    <row r="8342" spans="1:1" x14ac:dyDescent="0.25">
      <c r="A8342" s="5"/>
    </row>
    <row r="8343" spans="1:1" x14ac:dyDescent="0.25">
      <c r="A8343" s="5"/>
    </row>
    <row r="8344" spans="1:1" x14ac:dyDescent="0.25">
      <c r="A8344" s="5"/>
    </row>
    <row r="8345" spans="1:1" x14ac:dyDescent="0.25">
      <c r="A8345" s="5"/>
    </row>
    <row r="8346" spans="1:1" x14ac:dyDescent="0.25">
      <c r="A8346" s="5"/>
    </row>
    <row r="8347" spans="1:1" x14ac:dyDescent="0.25">
      <c r="A8347" s="5"/>
    </row>
    <row r="8348" spans="1:1" x14ac:dyDescent="0.25">
      <c r="A8348" s="5"/>
    </row>
    <row r="8349" spans="1:1" x14ac:dyDescent="0.25">
      <c r="A8349" s="5"/>
    </row>
    <row r="8350" spans="1:1" x14ac:dyDescent="0.25">
      <c r="A8350" s="5"/>
    </row>
    <row r="8351" spans="1:1" x14ac:dyDescent="0.25">
      <c r="A8351" s="5"/>
    </row>
    <row r="8352" spans="1:1" x14ac:dyDescent="0.25">
      <c r="A8352" s="5"/>
    </row>
    <row r="8353" spans="1:1" x14ac:dyDescent="0.25">
      <c r="A8353" s="5"/>
    </row>
    <row r="8354" spans="1:1" x14ac:dyDescent="0.25">
      <c r="A8354" s="5"/>
    </row>
    <row r="8355" spans="1:1" x14ac:dyDescent="0.25">
      <c r="A8355" s="5"/>
    </row>
    <row r="8356" spans="1:1" x14ac:dyDescent="0.25">
      <c r="A8356" s="5"/>
    </row>
    <row r="8357" spans="1:1" x14ac:dyDescent="0.25">
      <c r="A8357" s="5"/>
    </row>
    <row r="8358" spans="1:1" x14ac:dyDescent="0.25">
      <c r="A8358" s="5"/>
    </row>
    <row r="8359" spans="1:1" x14ac:dyDescent="0.25">
      <c r="A8359" s="5"/>
    </row>
    <row r="8360" spans="1:1" x14ac:dyDescent="0.25">
      <c r="A8360" s="5"/>
    </row>
    <row r="8361" spans="1:1" x14ac:dyDescent="0.25">
      <c r="A8361" s="5"/>
    </row>
    <row r="8362" spans="1:1" x14ac:dyDescent="0.25">
      <c r="A8362" s="5"/>
    </row>
    <row r="8363" spans="1:1" x14ac:dyDescent="0.25">
      <c r="A8363" s="5"/>
    </row>
    <row r="8364" spans="1:1" x14ac:dyDescent="0.25">
      <c r="A8364" s="5"/>
    </row>
    <row r="8365" spans="1:1" x14ac:dyDescent="0.25">
      <c r="A8365" s="5"/>
    </row>
    <row r="8366" spans="1:1" x14ac:dyDescent="0.25">
      <c r="A8366" s="5"/>
    </row>
    <row r="8367" spans="1:1" x14ac:dyDescent="0.25">
      <c r="A8367" s="5"/>
    </row>
    <row r="8368" spans="1:1" x14ac:dyDescent="0.25">
      <c r="A8368" s="5"/>
    </row>
    <row r="8369" spans="1:1" x14ac:dyDescent="0.25">
      <c r="A8369" s="5"/>
    </row>
    <row r="8370" spans="1:1" x14ac:dyDescent="0.25">
      <c r="A8370" s="5"/>
    </row>
    <row r="8371" spans="1:1" x14ac:dyDescent="0.25">
      <c r="A8371" s="5"/>
    </row>
    <row r="8372" spans="1:1" x14ac:dyDescent="0.25">
      <c r="A8372" s="5"/>
    </row>
    <row r="8373" spans="1:1" x14ac:dyDescent="0.25">
      <c r="A8373" s="5"/>
    </row>
    <row r="8374" spans="1:1" x14ac:dyDescent="0.25">
      <c r="A8374" s="5"/>
    </row>
    <row r="8375" spans="1:1" x14ac:dyDescent="0.25">
      <c r="A8375" s="5"/>
    </row>
    <row r="8376" spans="1:1" x14ac:dyDescent="0.25">
      <c r="A8376" s="5"/>
    </row>
    <row r="8377" spans="1:1" x14ac:dyDescent="0.25">
      <c r="A8377" s="5"/>
    </row>
    <row r="8378" spans="1:1" x14ac:dyDescent="0.25">
      <c r="A8378" s="5"/>
    </row>
    <row r="8379" spans="1:1" x14ac:dyDescent="0.25">
      <c r="A8379" s="5"/>
    </row>
    <row r="8380" spans="1:1" x14ac:dyDescent="0.25">
      <c r="A8380" s="5"/>
    </row>
    <row r="8381" spans="1:1" x14ac:dyDescent="0.25">
      <c r="A8381" s="5"/>
    </row>
    <row r="8382" spans="1:1" x14ac:dyDescent="0.25">
      <c r="A8382" s="5"/>
    </row>
    <row r="8383" spans="1:1" x14ac:dyDescent="0.25">
      <c r="A8383" s="5"/>
    </row>
    <row r="8384" spans="1:1" x14ac:dyDescent="0.25">
      <c r="A8384" s="5"/>
    </row>
    <row r="8385" spans="1:1" x14ac:dyDescent="0.25">
      <c r="A8385" s="5"/>
    </row>
    <row r="8386" spans="1:1" x14ac:dyDescent="0.25">
      <c r="A8386" s="5"/>
    </row>
    <row r="8387" spans="1:1" x14ac:dyDescent="0.25">
      <c r="A8387" s="5"/>
    </row>
    <row r="8388" spans="1:1" x14ac:dyDescent="0.25">
      <c r="A8388" s="5"/>
    </row>
    <row r="8389" spans="1:1" x14ac:dyDescent="0.25">
      <c r="A8389" s="5"/>
    </row>
    <row r="8390" spans="1:1" x14ac:dyDescent="0.25">
      <c r="A8390" s="5"/>
    </row>
    <row r="8391" spans="1:1" x14ac:dyDescent="0.25">
      <c r="A8391" s="5"/>
    </row>
    <row r="8392" spans="1:1" x14ac:dyDescent="0.25">
      <c r="A8392" s="5"/>
    </row>
    <row r="8393" spans="1:1" x14ac:dyDescent="0.25">
      <c r="A8393" s="5"/>
    </row>
    <row r="8394" spans="1:1" x14ac:dyDescent="0.25">
      <c r="A8394" s="5"/>
    </row>
    <row r="8395" spans="1:1" x14ac:dyDescent="0.25">
      <c r="A8395" s="5"/>
    </row>
    <row r="8396" spans="1:1" x14ac:dyDescent="0.25">
      <c r="A8396" s="5"/>
    </row>
    <row r="8397" spans="1:1" x14ac:dyDescent="0.25">
      <c r="A8397" s="5"/>
    </row>
    <row r="8398" spans="1:1" x14ac:dyDescent="0.25">
      <c r="A8398" s="5"/>
    </row>
    <row r="8399" spans="1:1" x14ac:dyDescent="0.25">
      <c r="A8399" s="5"/>
    </row>
    <row r="8400" spans="1:1" x14ac:dyDescent="0.25">
      <c r="A8400" s="5"/>
    </row>
    <row r="8401" spans="1:1" x14ac:dyDescent="0.25">
      <c r="A8401" s="5"/>
    </row>
    <row r="8402" spans="1:1" x14ac:dyDescent="0.25">
      <c r="A8402" s="5"/>
    </row>
    <row r="8403" spans="1:1" x14ac:dyDescent="0.25">
      <c r="A8403" s="5"/>
    </row>
    <row r="8404" spans="1:1" x14ac:dyDescent="0.25">
      <c r="A8404" s="5"/>
    </row>
    <row r="8405" spans="1:1" x14ac:dyDescent="0.25">
      <c r="A8405" s="5"/>
    </row>
    <row r="8406" spans="1:1" x14ac:dyDescent="0.25">
      <c r="A8406" s="5"/>
    </row>
    <row r="8407" spans="1:1" x14ac:dyDescent="0.25">
      <c r="A8407" s="5"/>
    </row>
    <row r="8408" spans="1:1" x14ac:dyDescent="0.25">
      <c r="A8408" s="5"/>
    </row>
    <row r="8409" spans="1:1" x14ac:dyDescent="0.25">
      <c r="A8409" s="5"/>
    </row>
    <row r="8410" spans="1:1" x14ac:dyDescent="0.25">
      <c r="A8410" s="5"/>
    </row>
    <row r="8411" spans="1:1" x14ac:dyDescent="0.25">
      <c r="A8411" s="5"/>
    </row>
    <row r="8412" spans="1:1" x14ac:dyDescent="0.25">
      <c r="A8412" s="5"/>
    </row>
    <row r="8413" spans="1:1" x14ac:dyDescent="0.25">
      <c r="A8413" s="5"/>
    </row>
    <row r="8414" spans="1:1" x14ac:dyDescent="0.25">
      <c r="A8414" s="5"/>
    </row>
    <row r="8415" spans="1:1" x14ac:dyDescent="0.25">
      <c r="A8415" s="5"/>
    </row>
    <row r="8416" spans="1:1" x14ac:dyDescent="0.25">
      <c r="A8416" s="5"/>
    </row>
    <row r="8417" spans="1:1" x14ac:dyDescent="0.25">
      <c r="A8417" s="5"/>
    </row>
    <row r="8418" spans="1:1" x14ac:dyDescent="0.25">
      <c r="A8418" s="5"/>
    </row>
    <row r="8419" spans="1:1" x14ac:dyDescent="0.25">
      <c r="A8419" s="5"/>
    </row>
    <row r="8420" spans="1:1" x14ac:dyDescent="0.25">
      <c r="A8420" s="5"/>
    </row>
    <row r="8421" spans="1:1" x14ac:dyDescent="0.25">
      <c r="A8421" s="5"/>
    </row>
    <row r="8422" spans="1:1" x14ac:dyDescent="0.25">
      <c r="A8422" s="5"/>
    </row>
    <row r="8423" spans="1:1" x14ac:dyDescent="0.25">
      <c r="A8423" s="5"/>
    </row>
    <row r="8424" spans="1:1" x14ac:dyDescent="0.25">
      <c r="A8424" s="5"/>
    </row>
    <row r="8425" spans="1:1" x14ac:dyDescent="0.25">
      <c r="A8425" s="5"/>
    </row>
    <row r="8426" spans="1:1" x14ac:dyDescent="0.25">
      <c r="A8426" s="5"/>
    </row>
    <row r="8427" spans="1:1" x14ac:dyDescent="0.25">
      <c r="A8427" s="5"/>
    </row>
    <row r="8428" spans="1:1" x14ac:dyDescent="0.25">
      <c r="A8428" s="5"/>
    </row>
    <row r="8429" spans="1:1" x14ac:dyDescent="0.25">
      <c r="A8429" s="5"/>
    </row>
    <row r="8430" spans="1:1" x14ac:dyDescent="0.25">
      <c r="A8430" s="5"/>
    </row>
    <row r="8431" spans="1:1" x14ac:dyDescent="0.25">
      <c r="A8431" s="5"/>
    </row>
    <row r="8432" spans="1:1" x14ac:dyDescent="0.25">
      <c r="A8432" s="5"/>
    </row>
    <row r="8433" spans="1:1" x14ac:dyDescent="0.25">
      <c r="A8433" s="5"/>
    </row>
    <row r="8434" spans="1:1" x14ac:dyDescent="0.25">
      <c r="A8434" s="5"/>
    </row>
    <row r="8435" spans="1:1" x14ac:dyDescent="0.25">
      <c r="A8435" s="5"/>
    </row>
    <row r="8436" spans="1:1" x14ac:dyDescent="0.25">
      <c r="A8436" s="5"/>
    </row>
    <row r="8437" spans="1:1" x14ac:dyDescent="0.25">
      <c r="A8437" s="5"/>
    </row>
    <row r="8438" spans="1:1" x14ac:dyDescent="0.25">
      <c r="A8438" s="5"/>
    </row>
    <row r="8439" spans="1:1" x14ac:dyDescent="0.25">
      <c r="A8439" s="5"/>
    </row>
    <row r="8440" spans="1:1" x14ac:dyDescent="0.25">
      <c r="A8440" s="5"/>
    </row>
    <row r="8441" spans="1:1" x14ac:dyDescent="0.25">
      <c r="A8441" s="5"/>
    </row>
    <row r="8442" spans="1:1" x14ac:dyDescent="0.25">
      <c r="A8442" s="5"/>
    </row>
    <row r="8443" spans="1:1" x14ac:dyDescent="0.25">
      <c r="A8443" s="5"/>
    </row>
    <row r="8444" spans="1:1" x14ac:dyDescent="0.25">
      <c r="A8444" s="5"/>
    </row>
    <row r="8445" spans="1:1" x14ac:dyDescent="0.25">
      <c r="A8445" s="5"/>
    </row>
    <row r="8446" spans="1:1" x14ac:dyDescent="0.25">
      <c r="A8446" s="5"/>
    </row>
    <row r="8447" spans="1:1" x14ac:dyDescent="0.25">
      <c r="A8447" s="5"/>
    </row>
    <row r="8448" spans="1:1" x14ac:dyDescent="0.25">
      <c r="A8448" s="5"/>
    </row>
    <row r="8449" spans="1:1" x14ac:dyDescent="0.25">
      <c r="A8449" s="5"/>
    </row>
    <row r="8450" spans="1:1" x14ac:dyDescent="0.25">
      <c r="A8450" s="5"/>
    </row>
    <row r="8451" spans="1:1" x14ac:dyDescent="0.25">
      <c r="A8451" s="5"/>
    </row>
    <row r="8452" spans="1:1" x14ac:dyDescent="0.25">
      <c r="A8452" s="5"/>
    </row>
    <row r="8453" spans="1:1" x14ac:dyDescent="0.25">
      <c r="A8453" s="5"/>
    </row>
    <row r="8454" spans="1:1" x14ac:dyDescent="0.25">
      <c r="A8454" s="5"/>
    </row>
    <row r="8455" spans="1:1" x14ac:dyDescent="0.25">
      <c r="A8455" s="5"/>
    </row>
    <row r="8456" spans="1:1" x14ac:dyDescent="0.25">
      <c r="A8456" s="5"/>
    </row>
    <row r="8457" spans="1:1" x14ac:dyDescent="0.25">
      <c r="A8457" s="5"/>
    </row>
    <row r="8458" spans="1:1" x14ac:dyDescent="0.25">
      <c r="A8458" s="5"/>
    </row>
    <row r="8459" spans="1:1" x14ac:dyDescent="0.25">
      <c r="A8459" s="5"/>
    </row>
    <row r="8460" spans="1:1" x14ac:dyDescent="0.25">
      <c r="A8460" s="5"/>
    </row>
    <row r="8461" spans="1:1" x14ac:dyDescent="0.25">
      <c r="A8461" s="5"/>
    </row>
    <row r="8462" spans="1:1" x14ac:dyDescent="0.25">
      <c r="A8462" s="5"/>
    </row>
    <row r="8463" spans="1:1" x14ac:dyDescent="0.25">
      <c r="A8463" s="5"/>
    </row>
    <row r="8464" spans="1:1" x14ac:dyDescent="0.25">
      <c r="A8464" s="5"/>
    </row>
    <row r="8465" spans="1:1" x14ac:dyDescent="0.25">
      <c r="A8465" s="5"/>
    </row>
    <row r="8466" spans="1:1" x14ac:dyDescent="0.25">
      <c r="A8466" s="5"/>
    </row>
    <row r="8467" spans="1:1" x14ac:dyDescent="0.25">
      <c r="A8467" s="5"/>
    </row>
    <row r="8468" spans="1:1" x14ac:dyDescent="0.25">
      <c r="A8468" s="5"/>
    </row>
    <row r="8469" spans="1:1" x14ac:dyDescent="0.25">
      <c r="A8469" s="5"/>
    </row>
    <row r="8470" spans="1:1" x14ac:dyDescent="0.25">
      <c r="A8470" s="5"/>
    </row>
    <row r="8471" spans="1:1" x14ac:dyDescent="0.25">
      <c r="A8471" s="5"/>
    </row>
    <row r="8472" spans="1:1" x14ac:dyDescent="0.25">
      <c r="A8472" s="5"/>
    </row>
    <row r="8473" spans="1:1" x14ac:dyDescent="0.25">
      <c r="A8473" s="5"/>
    </row>
    <row r="8474" spans="1:1" x14ac:dyDescent="0.25">
      <c r="A8474" s="5"/>
    </row>
    <row r="8475" spans="1:1" x14ac:dyDescent="0.25">
      <c r="A8475" s="5"/>
    </row>
    <row r="8476" spans="1:1" x14ac:dyDescent="0.25">
      <c r="A8476" s="5"/>
    </row>
    <row r="8477" spans="1:1" x14ac:dyDescent="0.25">
      <c r="A8477" s="5"/>
    </row>
    <row r="8478" spans="1:1" x14ac:dyDescent="0.25">
      <c r="A8478" s="5"/>
    </row>
    <row r="8479" spans="1:1" x14ac:dyDescent="0.25">
      <c r="A8479" s="5"/>
    </row>
    <row r="8480" spans="1:1" x14ac:dyDescent="0.25">
      <c r="A8480" s="5"/>
    </row>
    <row r="8481" spans="1:1" x14ac:dyDescent="0.25">
      <c r="A8481" s="5"/>
    </row>
    <row r="8482" spans="1:1" x14ac:dyDescent="0.25">
      <c r="A8482" s="5"/>
    </row>
    <row r="8483" spans="1:1" x14ac:dyDescent="0.25">
      <c r="A8483" s="5"/>
    </row>
    <row r="8484" spans="1:1" x14ac:dyDescent="0.25">
      <c r="A8484" s="5"/>
    </row>
    <row r="8485" spans="1:1" x14ac:dyDescent="0.25">
      <c r="A8485" s="5"/>
    </row>
    <row r="8486" spans="1:1" x14ac:dyDescent="0.25">
      <c r="A8486" s="5"/>
    </row>
    <row r="8487" spans="1:1" x14ac:dyDescent="0.25">
      <c r="A8487" s="5"/>
    </row>
    <row r="8488" spans="1:1" x14ac:dyDescent="0.25">
      <c r="A8488" s="5"/>
    </row>
    <row r="8489" spans="1:1" x14ac:dyDescent="0.25">
      <c r="A8489" s="5"/>
    </row>
    <row r="8490" spans="1:1" x14ac:dyDescent="0.25">
      <c r="A8490" s="5"/>
    </row>
    <row r="8491" spans="1:1" x14ac:dyDescent="0.25">
      <c r="A8491" s="5"/>
    </row>
    <row r="8492" spans="1:1" x14ac:dyDescent="0.25">
      <c r="A8492" s="5"/>
    </row>
    <row r="8493" spans="1:1" x14ac:dyDescent="0.25">
      <c r="A8493" s="5"/>
    </row>
    <row r="8494" spans="1:1" x14ac:dyDescent="0.25">
      <c r="A8494" s="5"/>
    </row>
    <row r="8495" spans="1:1" x14ac:dyDescent="0.25">
      <c r="A8495" s="5"/>
    </row>
    <row r="8496" spans="1:1" x14ac:dyDescent="0.25">
      <c r="A8496" s="5"/>
    </row>
    <row r="8497" spans="1:1" x14ac:dyDescent="0.25">
      <c r="A8497" s="5"/>
    </row>
    <row r="8498" spans="1:1" x14ac:dyDescent="0.25">
      <c r="A8498" s="5"/>
    </row>
    <row r="8499" spans="1:1" x14ac:dyDescent="0.25">
      <c r="A8499" s="5"/>
    </row>
    <row r="8500" spans="1:1" x14ac:dyDescent="0.25">
      <c r="A8500" s="5"/>
    </row>
    <row r="8501" spans="1:1" x14ac:dyDescent="0.25">
      <c r="A8501" s="5"/>
    </row>
    <row r="8502" spans="1:1" x14ac:dyDescent="0.25">
      <c r="A8502" s="5"/>
    </row>
    <row r="8503" spans="1:1" x14ac:dyDescent="0.25">
      <c r="A8503" s="5"/>
    </row>
    <row r="8504" spans="1:1" x14ac:dyDescent="0.25">
      <c r="A8504" s="5"/>
    </row>
    <row r="8505" spans="1:1" x14ac:dyDescent="0.25">
      <c r="A8505" s="5"/>
    </row>
    <row r="8506" spans="1:1" x14ac:dyDescent="0.25">
      <c r="A8506" s="5"/>
    </row>
    <row r="8507" spans="1:1" x14ac:dyDescent="0.25">
      <c r="A8507" s="5"/>
    </row>
    <row r="8508" spans="1:1" x14ac:dyDescent="0.25">
      <c r="A8508" s="5"/>
    </row>
    <row r="8509" spans="1:1" x14ac:dyDescent="0.25">
      <c r="A8509" s="5"/>
    </row>
    <row r="8510" spans="1:1" x14ac:dyDescent="0.25">
      <c r="A8510" s="5"/>
    </row>
    <row r="8511" spans="1:1" x14ac:dyDescent="0.25">
      <c r="A8511" s="5"/>
    </row>
    <row r="8512" spans="1:1" x14ac:dyDescent="0.25">
      <c r="A8512" s="5"/>
    </row>
    <row r="8513" spans="1:1" x14ac:dyDescent="0.25">
      <c r="A8513" s="5"/>
    </row>
    <row r="8514" spans="1:1" x14ac:dyDescent="0.25">
      <c r="A8514" s="5"/>
    </row>
    <row r="8515" spans="1:1" x14ac:dyDescent="0.25">
      <c r="A8515" s="5"/>
    </row>
    <row r="8516" spans="1:1" x14ac:dyDescent="0.25">
      <c r="A8516" s="5"/>
    </row>
    <row r="8517" spans="1:1" x14ac:dyDescent="0.25">
      <c r="A8517" s="5"/>
    </row>
    <row r="8518" spans="1:1" x14ac:dyDescent="0.25">
      <c r="A8518" s="5"/>
    </row>
    <row r="8519" spans="1:1" x14ac:dyDescent="0.25">
      <c r="A8519" s="5"/>
    </row>
    <row r="8520" spans="1:1" x14ac:dyDescent="0.25">
      <c r="A8520" s="5"/>
    </row>
    <row r="8521" spans="1:1" x14ac:dyDescent="0.25">
      <c r="A8521" s="5"/>
    </row>
    <row r="8522" spans="1:1" x14ac:dyDescent="0.25">
      <c r="A8522" s="5"/>
    </row>
    <row r="8523" spans="1:1" x14ac:dyDescent="0.25">
      <c r="A8523" s="5"/>
    </row>
    <row r="8524" spans="1:1" x14ac:dyDescent="0.25">
      <c r="A8524" s="5"/>
    </row>
    <row r="8525" spans="1:1" x14ac:dyDescent="0.25">
      <c r="A8525" s="5"/>
    </row>
    <row r="8526" spans="1:1" x14ac:dyDescent="0.25">
      <c r="A8526" s="5"/>
    </row>
    <row r="8527" spans="1:1" x14ac:dyDescent="0.25">
      <c r="A8527" s="5"/>
    </row>
    <row r="8528" spans="1:1" x14ac:dyDescent="0.25">
      <c r="A8528" s="5"/>
    </row>
    <row r="8529" spans="1:1" x14ac:dyDescent="0.25">
      <c r="A8529" s="5"/>
    </row>
    <row r="8530" spans="1:1" x14ac:dyDescent="0.25">
      <c r="A8530" s="5"/>
    </row>
    <row r="8531" spans="1:1" x14ac:dyDescent="0.25">
      <c r="A8531" s="5"/>
    </row>
    <row r="8532" spans="1:1" x14ac:dyDescent="0.25">
      <c r="A8532" s="5"/>
    </row>
    <row r="8533" spans="1:1" x14ac:dyDescent="0.25">
      <c r="A8533" s="5"/>
    </row>
    <row r="8534" spans="1:1" x14ac:dyDescent="0.25">
      <c r="A8534" s="5"/>
    </row>
    <row r="8535" spans="1:1" x14ac:dyDescent="0.25">
      <c r="A8535" s="5"/>
    </row>
    <row r="8536" spans="1:1" x14ac:dyDescent="0.25">
      <c r="A8536" s="5"/>
    </row>
    <row r="8537" spans="1:1" x14ac:dyDescent="0.25">
      <c r="A8537" s="5"/>
    </row>
    <row r="8538" spans="1:1" x14ac:dyDescent="0.25">
      <c r="A8538" s="5"/>
    </row>
    <row r="8539" spans="1:1" x14ac:dyDescent="0.25">
      <c r="A8539" s="5"/>
    </row>
    <row r="8540" spans="1:1" x14ac:dyDescent="0.25">
      <c r="A8540" s="5"/>
    </row>
    <row r="8541" spans="1:1" x14ac:dyDescent="0.25">
      <c r="A8541" s="5"/>
    </row>
    <row r="8542" spans="1:1" x14ac:dyDescent="0.25">
      <c r="A8542" s="5"/>
    </row>
    <row r="8543" spans="1:1" x14ac:dyDescent="0.25">
      <c r="A8543" s="5"/>
    </row>
    <row r="8544" spans="1:1" x14ac:dyDescent="0.25">
      <c r="A8544" s="5"/>
    </row>
    <row r="8545" spans="1:1" x14ac:dyDescent="0.25">
      <c r="A8545" s="5"/>
    </row>
    <row r="8546" spans="1:1" x14ac:dyDescent="0.25">
      <c r="A8546" s="5"/>
    </row>
    <row r="8547" spans="1:1" x14ac:dyDescent="0.25">
      <c r="A8547" s="5"/>
    </row>
    <row r="8548" spans="1:1" x14ac:dyDescent="0.25">
      <c r="A8548" s="5"/>
    </row>
    <row r="8549" spans="1:1" x14ac:dyDescent="0.25">
      <c r="A8549" s="5"/>
    </row>
    <row r="8550" spans="1:1" x14ac:dyDescent="0.25">
      <c r="A8550" s="5"/>
    </row>
    <row r="8551" spans="1:1" x14ac:dyDescent="0.25">
      <c r="A8551" s="5"/>
    </row>
    <row r="8552" spans="1:1" x14ac:dyDescent="0.25">
      <c r="A8552" s="5"/>
    </row>
    <row r="8553" spans="1:1" x14ac:dyDescent="0.25">
      <c r="A8553" s="5"/>
    </row>
    <row r="8554" spans="1:1" x14ac:dyDescent="0.25">
      <c r="A8554" s="5"/>
    </row>
    <row r="8555" spans="1:1" x14ac:dyDescent="0.25">
      <c r="A8555" s="5"/>
    </row>
    <row r="8556" spans="1:1" x14ac:dyDescent="0.25">
      <c r="A8556" s="5"/>
    </row>
    <row r="8557" spans="1:1" x14ac:dyDescent="0.25">
      <c r="A8557" s="5"/>
    </row>
    <row r="8558" spans="1:1" x14ac:dyDescent="0.25">
      <c r="A8558" s="5"/>
    </row>
    <row r="8559" spans="1:1" x14ac:dyDescent="0.25">
      <c r="A8559" s="5"/>
    </row>
    <row r="8560" spans="1:1" x14ac:dyDescent="0.25">
      <c r="A8560" s="5"/>
    </row>
    <row r="8561" spans="1:1" x14ac:dyDescent="0.25">
      <c r="A8561" s="5"/>
    </row>
    <row r="8562" spans="1:1" x14ac:dyDescent="0.25">
      <c r="A8562" s="5"/>
    </row>
    <row r="8563" spans="1:1" x14ac:dyDescent="0.25">
      <c r="A8563" s="5"/>
    </row>
    <row r="8564" spans="1:1" x14ac:dyDescent="0.25">
      <c r="A8564" s="5"/>
    </row>
    <row r="8565" spans="1:1" x14ac:dyDescent="0.25">
      <c r="A8565" s="5"/>
    </row>
    <row r="8566" spans="1:1" x14ac:dyDescent="0.25">
      <c r="A8566" s="5"/>
    </row>
    <row r="8567" spans="1:1" x14ac:dyDescent="0.25">
      <c r="A8567" s="5"/>
    </row>
    <row r="8568" spans="1:1" x14ac:dyDescent="0.25">
      <c r="A8568" s="5"/>
    </row>
    <row r="8569" spans="1:1" x14ac:dyDescent="0.25">
      <c r="A8569" s="5"/>
    </row>
    <row r="8570" spans="1:1" x14ac:dyDescent="0.25">
      <c r="A8570" s="5"/>
    </row>
    <row r="8571" spans="1:1" x14ac:dyDescent="0.25">
      <c r="A8571" s="5"/>
    </row>
    <row r="8572" spans="1:1" x14ac:dyDescent="0.25">
      <c r="A8572" s="5"/>
    </row>
    <row r="8573" spans="1:1" x14ac:dyDescent="0.25">
      <c r="A8573" s="5"/>
    </row>
    <row r="8574" spans="1:1" x14ac:dyDescent="0.25">
      <c r="A8574" s="5"/>
    </row>
    <row r="8575" spans="1:1" x14ac:dyDescent="0.25">
      <c r="A8575" s="5"/>
    </row>
    <row r="8576" spans="1:1" x14ac:dyDescent="0.25">
      <c r="A8576" s="5"/>
    </row>
    <row r="8577" spans="1:1" x14ac:dyDescent="0.25">
      <c r="A8577" s="5"/>
    </row>
    <row r="8578" spans="1:1" x14ac:dyDescent="0.25">
      <c r="A8578" s="5"/>
    </row>
    <row r="8579" spans="1:1" x14ac:dyDescent="0.25">
      <c r="A8579" s="5"/>
    </row>
    <row r="8580" spans="1:1" x14ac:dyDescent="0.25">
      <c r="A8580" s="5"/>
    </row>
    <row r="8581" spans="1:1" x14ac:dyDescent="0.25">
      <c r="A8581" s="5"/>
    </row>
    <row r="8582" spans="1:1" x14ac:dyDescent="0.25">
      <c r="A8582" s="5"/>
    </row>
    <row r="8583" spans="1:1" x14ac:dyDescent="0.25">
      <c r="A8583" s="5"/>
    </row>
    <row r="8584" spans="1:1" x14ac:dyDescent="0.25">
      <c r="A8584" s="5"/>
    </row>
    <row r="8585" spans="1:1" x14ac:dyDescent="0.25">
      <c r="A8585" s="5"/>
    </row>
    <row r="8586" spans="1:1" x14ac:dyDescent="0.25">
      <c r="A8586" s="5"/>
    </row>
    <row r="8587" spans="1:1" x14ac:dyDescent="0.25">
      <c r="A8587" s="5"/>
    </row>
    <row r="8588" spans="1:1" x14ac:dyDescent="0.25">
      <c r="A8588" s="5"/>
    </row>
    <row r="8589" spans="1:1" x14ac:dyDescent="0.25">
      <c r="A8589" s="5"/>
    </row>
    <row r="8590" spans="1:1" x14ac:dyDescent="0.25">
      <c r="A8590" s="5"/>
    </row>
    <row r="8591" spans="1:1" x14ac:dyDescent="0.25">
      <c r="A8591" s="5"/>
    </row>
    <row r="8592" spans="1:1" x14ac:dyDescent="0.25">
      <c r="A8592" s="5"/>
    </row>
    <row r="8593" spans="1:1" x14ac:dyDescent="0.25">
      <c r="A8593" s="5"/>
    </row>
    <row r="8594" spans="1:1" x14ac:dyDescent="0.25">
      <c r="A8594" s="5"/>
    </row>
    <row r="8595" spans="1:1" x14ac:dyDescent="0.25">
      <c r="A8595" s="5"/>
    </row>
    <row r="8596" spans="1:1" x14ac:dyDescent="0.25">
      <c r="A8596" s="5"/>
    </row>
    <row r="8597" spans="1:1" x14ac:dyDescent="0.25">
      <c r="A8597" s="5"/>
    </row>
    <row r="8598" spans="1:1" x14ac:dyDescent="0.25">
      <c r="A8598" s="5"/>
    </row>
    <row r="8599" spans="1:1" x14ac:dyDescent="0.25">
      <c r="A8599" s="5"/>
    </row>
    <row r="8600" spans="1:1" x14ac:dyDescent="0.25">
      <c r="A8600" s="5"/>
    </row>
    <row r="8601" spans="1:1" x14ac:dyDescent="0.25">
      <c r="A8601" s="5"/>
    </row>
    <row r="8602" spans="1:1" x14ac:dyDescent="0.25">
      <c r="A8602" s="5"/>
    </row>
    <row r="8603" spans="1:1" x14ac:dyDescent="0.25">
      <c r="A8603" s="5"/>
    </row>
    <row r="8604" spans="1:1" x14ac:dyDescent="0.25">
      <c r="A8604" s="5"/>
    </row>
    <row r="8605" spans="1:1" x14ac:dyDescent="0.25">
      <c r="A8605" s="5"/>
    </row>
    <row r="8606" spans="1:1" x14ac:dyDescent="0.25">
      <c r="A8606" s="5"/>
    </row>
    <row r="8607" spans="1:1" x14ac:dyDescent="0.25">
      <c r="A8607" s="5"/>
    </row>
    <row r="8608" spans="1:1" x14ac:dyDescent="0.25">
      <c r="A8608" s="5"/>
    </row>
    <row r="8609" spans="1:1" x14ac:dyDescent="0.25">
      <c r="A8609" s="5"/>
    </row>
    <row r="8610" spans="1:1" x14ac:dyDescent="0.25">
      <c r="A8610" s="5"/>
    </row>
    <row r="8611" spans="1:1" x14ac:dyDescent="0.25">
      <c r="A8611" s="5"/>
    </row>
    <row r="8612" spans="1:1" x14ac:dyDescent="0.25">
      <c r="A8612" s="5"/>
    </row>
    <row r="8613" spans="1:1" x14ac:dyDescent="0.25">
      <c r="A8613" s="5"/>
    </row>
    <row r="8614" spans="1:1" x14ac:dyDescent="0.25">
      <c r="A8614" s="5"/>
    </row>
    <row r="8615" spans="1:1" x14ac:dyDescent="0.25">
      <c r="A8615" s="5"/>
    </row>
    <row r="8616" spans="1:1" x14ac:dyDescent="0.25">
      <c r="A8616" s="5"/>
    </row>
    <row r="8617" spans="1:1" x14ac:dyDescent="0.25">
      <c r="A8617" s="5"/>
    </row>
    <row r="8618" spans="1:1" x14ac:dyDescent="0.25">
      <c r="A8618" s="5"/>
    </row>
    <row r="8619" spans="1:1" x14ac:dyDescent="0.25">
      <c r="A8619" s="5"/>
    </row>
    <row r="8620" spans="1:1" x14ac:dyDescent="0.25">
      <c r="A8620" s="5"/>
    </row>
    <row r="8621" spans="1:1" x14ac:dyDescent="0.25">
      <c r="A8621" s="5"/>
    </row>
    <row r="8622" spans="1:1" x14ac:dyDescent="0.25">
      <c r="A8622" s="5"/>
    </row>
    <row r="8623" spans="1:1" x14ac:dyDescent="0.25">
      <c r="A8623" s="5"/>
    </row>
    <row r="8624" spans="1:1" x14ac:dyDescent="0.25">
      <c r="A8624" s="5"/>
    </row>
    <row r="8625" spans="1:1" x14ac:dyDescent="0.25">
      <c r="A8625" s="5"/>
    </row>
    <row r="8626" spans="1:1" x14ac:dyDescent="0.25">
      <c r="A8626" s="5"/>
    </row>
    <row r="8627" spans="1:1" x14ac:dyDescent="0.25">
      <c r="A8627" s="5"/>
    </row>
    <row r="8628" spans="1:1" x14ac:dyDescent="0.25">
      <c r="A8628" s="5"/>
    </row>
    <row r="8629" spans="1:1" x14ac:dyDescent="0.25">
      <c r="A8629" s="5"/>
    </row>
    <row r="8630" spans="1:1" x14ac:dyDescent="0.25">
      <c r="A8630" s="5"/>
    </row>
    <row r="8631" spans="1:1" x14ac:dyDescent="0.25">
      <c r="A8631" s="5"/>
    </row>
    <row r="8632" spans="1:1" x14ac:dyDescent="0.25">
      <c r="A8632" s="5"/>
    </row>
    <row r="8633" spans="1:1" x14ac:dyDescent="0.25">
      <c r="A8633" s="5"/>
    </row>
    <row r="8634" spans="1:1" x14ac:dyDescent="0.25">
      <c r="A8634" s="5"/>
    </row>
    <row r="8635" spans="1:1" x14ac:dyDescent="0.25">
      <c r="A8635" s="5"/>
    </row>
    <row r="8636" spans="1:1" x14ac:dyDescent="0.25">
      <c r="A8636" s="5"/>
    </row>
    <row r="8637" spans="1:1" x14ac:dyDescent="0.25">
      <c r="A8637" s="5"/>
    </row>
    <row r="8638" spans="1:1" x14ac:dyDescent="0.25">
      <c r="A8638" s="5"/>
    </row>
    <row r="8639" spans="1:1" x14ac:dyDescent="0.25">
      <c r="A8639" s="5"/>
    </row>
    <row r="8640" spans="1:1" x14ac:dyDescent="0.25">
      <c r="A8640" s="5"/>
    </row>
    <row r="8641" spans="1:1" x14ac:dyDescent="0.25">
      <c r="A8641" s="5"/>
    </row>
    <row r="8642" spans="1:1" x14ac:dyDescent="0.25">
      <c r="A8642" s="5"/>
    </row>
    <row r="8643" spans="1:1" x14ac:dyDescent="0.25">
      <c r="A8643" s="5"/>
    </row>
    <row r="8644" spans="1:1" x14ac:dyDescent="0.25">
      <c r="A8644" s="5"/>
    </row>
    <row r="8645" spans="1:1" x14ac:dyDescent="0.25">
      <c r="A8645" s="5"/>
    </row>
    <row r="8646" spans="1:1" x14ac:dyDescent="0.25">
      <c r="A8646" s="5"/>
    </row>
    <row r="8647" spans="1:1" x14ac:dyDescent="0.25">
      <c r="A8647" s="5"/>
    </row>
    <row r="8648" spans="1:1" x14ac:dyDescent="0.25">
      <c r="A8648" s="5"/>
    </row>
    <row r="8649" spans="1:1" x14ac:dyDescent="0.25">
      <c r="A8649" s="5"/>
    </row>
    <row r="8650" spans="1:1" x14ac:dyDescent="0.25">
      <c r="A8650" s="5"/>
    </row>
    <row r="8651" spans="1:1" x14ac:dyDescent="0.25">
      <c r="A8651" s="5"/>
    </row>
    <row r="8652" spans="1:1" x14ac:dyDescent="0.25">
      <c r="A8652" s="5"/>
    </row>
    <row r="8653" spans="1:1" x14ac:dyDescent="0.25">
      <c r="A8653" s="5"/>
    </row>
    <row r="8654" spans="1:1" x14ac:dyDescent="0.25">
      <c r="A8654" s="5"/>
    </row>
    <row r="8655" spans="1:1" x14ac:dyDescent="0.25">
      <c r="A8655" s="5"/>
    </row>
    <row r="8656" spans="1:1" x14ac:dyDescent="0.25">
      <c r="A8656" s="5"/>
    </row>
    <row r="8657" spans="1:1" x14ac:dyDescent="0.25">
      <c r="A8657" s="5"/>
    </row>
    <row r="8658" spans="1:1" x14ac:dyDescent="0.25">
      <c r="A8658" s="5"/>
    </row>
    <row r="8659" spans="1:1" x14ac:dyDescent="0.25">
      <c r="A8659" s="5"/>
    </row>
    <row r="8660" spans="1:1" x14ac:dyDescent="0.25">
      <c r="A8660" s="5"/>
    </row>
    <row r="8661" spans="1:1" x14ac:dyDescent="0.25">
      <c r="A8661" s="5"/>
    </row>
    <row r="8662" spans="1:1" x14ac:dyDescent="0.25">
      <c r="A8662" s="5"/>
    </row>
    <row r="8663" spans="1:1" x14ac:dyDescent="0.25">
      <c r="A8663" s="5"/>
    </row>
    <row r="8664" spans="1:1" x14ac:dyDescent="0.25">
      <c r="A8664" s="5"/>
    </row>
    <row r="8665" spans="1:1" x14ac:dyDescent="0.25">
      <c r="A8665" s="5"/>
    </row>
    <row r="8666" spans="1:1" x14ac:dyDescent="0.25">
      <c r="A8666" s="5"/>
    </row>
    <row r="8667" spans="1:1" x14ac:dyDescent="0.25">
      <c r="A8667" s="5"/>
    </row>
    <row r="8668" spans="1:1" x14ac:dyDescent="0.25">
      <c r="A8668" s="5"/>
    </row>
    <row r="8669" spans="1:1" x14ac:dyDescent="0.25">
      <c r="A8669" s="5"/>
    </row>
    <row r="8670" spans="1:1" x14ac:dyDescent="0.25">
      <c r="A8670" s="5"/>
    </row>
    <row r="8671" spans="1:1" x14ac:dyDescent="0.25">
      <c r="A8671" s="5"/>
    </row>
    <row r="8672" spans="1:1" x14ac:dyDescent="0.25">
      <c r="A8672" s="5"/>
    </row>
    <row r="8673" spans="1:1" x14ac:dyDescent="0.25">
      <c r="A8673" s="5"/>
    </row>
    <row r="8674" spans="1:1" x14ac:dyDescent="0.25">
      <c r="A8674" s="5"/>
    </row>
    <row r="8675" spans="1:1" x14ac:dyDescent="0.25">
      <c r="A8675" s="5"/>
    </row>
    <row r="8676" spans="1:1" x14ac:dyDescent="0.25">
      <c r="A8676" s="5"/>
    </row>
    <row r="8677" spans="1:1" x14ac:dyDescent="0.25">
      <c r="A8677" s="5"/>
    </row>
    <row r="8678" spans="1:1" x14ac:dyDescent="0.25">
      <c r="A8678" s="5"/>
    </row>
    <row r="8679" spans="1:1" x14ac:dyDescent="0.25">
      <c r="A8679" s="5"/>
    </row>
    <row r="8680" spans="1:1" x14ac:dyDescent="0.25">
      <c r="A8680" s="5"/>
    </row>
    <row r="8681" spans="1:1" x14ac:dyDescent="0.25">
      <c r="A8681" s="5"/>
    </row>
    <row r="8682" spans="1:1" x14ac:dyDescent="0.25">
      <c r="A8682" s="5"/>
    </row>
    <row r="8683" spans="1:1" x14ac:dyDescent="0.25">
      <c r="A8683" s="5"/>
    </row>
    <row r="8684" spans="1:1" x14ac:dyDescent="0.25">
      <c r="A8684" s="5"/>
    </row>
    <row r="8685" spans="1:1" x14ac:dyDescent="0.25">
      <c r="A8685" s="5"/>
    </row>
    <row r="8686" spans="1:1" x14ac:dyDescent="0.25">
      <c r="A8686" s="5"/>
    </row>
    <row r="8687" spans="1:1" x14ac:dyDescent="0.25">
      <c r="A8687" s="5"/>
    </row>
    <row r="8688" spans="1:1" x14ac:dyDescent="0.25">
      <c r="A8688" s="5"/>
    </row>
    <row r="8689" spans="1:1" x14ac:dyDescent="0.25">
      <c r="A8689" s="5"/>
    </row>
    <row r="8690" spans="1:1" x14ac:dyDescent="0.25">
      <c r="A8690" s="5"/>
    </row>
    <row r="8691" spans="1:1" x14ac:dyDescent="0.25">
      <c r="A8691" s="5"/>
    </row>
    <row r="8692" spans="1:1" x14ac:dyDescent="0.25">
      <c r="A8692" s="5"/>
    </row>
    <row r="8693" spans="1:1" x14ac:dyDescent="0.25">
      <c r="A8693" s="5"/>
    </row>
    <row r="8694" spans="1:1" x14ac:dyDescent="0.25">
      <c r="A8694" s="5"/>
    </row>
    <row r="8695" spans="1:1" x14ac:dyDescent="0.25">
      <c r="A8695" s="5"/>
    </row>
    <row r="8696" spans="1:1" x14ac:dyDescent="0.25">
      <c r="A8696" s="5"/>
    </row>
    <row r="8697" spans="1:1" x14ac:dyDescent="0.25">
      <c r="A8697" s="5"/>
    </row>
    <row r="8698" spans="1:1" x14ac:dyDescent="0.25">
      <c r="A8698" s="5"/>
    </row>
    <row r="8699" spans="1:1" x14ac:dyDescent="0.25">
      <c r="A8699" s="5"/>
    </row>
    <row r="8700" spans="1:1" x14ac:dyDescent="0.25">
      <c r="A8700" s="5"/>
    </row>
    <row r="8701" spans="1:1" x14ac:dyDescent="0.25">
      <c r="A8701" s="5"/>
    </row>
    <row r="8702" spans="1:1" x14ac:dyDescent="0.25">
      <c r="A8702" s="5"/>
    </row>
    <row r="8703" spans="1:1" x14ac:dyDescent="0.25">
      <c r="A8703" s="5"/>
    </row>
    <row r="8704" spans="1:1" x14ac:dyDescent="0.25">
      <c r="A8704" s="5"/>
    </row>
    <row r="8705" spans="1:1" x14ac:dyDescent="0.25">
      <c r="A8705" s="5"/>
    </row>
    <row r="8706" spans="1:1" x14ac:dyDescent="0.25">
      <c r="A8706" s="5"/>
    </row>
    <row r="8707" spans="1:1" x14ac:dyDescent="0.25">
      <c r="A8707" s="5"/>
    </row>
    <row r="8708" spans="1:1" x14ac:dyDescent="0.25">
      <c r="A8708" s="5"/>
    </row>
    <row r="8709" spans="1:1" x14ac:dyDescent="0.25">
      <c r="A8709" s="5"/>
    </row>
    <row r="8710" spans="1:1" x14ac:dyDescent="0.25">
      <c r="A8710" s="5"/>
    </row>
    <row r="8711" spans="1:1" x14ac:dyDescent="0.25">
      <c r="A8711" s="5"/>
    </row>
    <row r="8712" spans="1:1" x14ac:dyDescent="0.25">
      <c r="A8712" s="5"/>
    </row>
    <row r="8713" spans="1:1" x14ac:dyDescent="0.25">
      <c r="A8713" s="5"/>
    </row>
    <row r="8714" spans="1:1" x14ac:dyDescent="0.25">
      <c r="A8714" s="5"/>
    </row>
    <row r="8715" spans="1:1" x14ac:dyDescent="0.25">
      <c r="A8715" s="5"/>
    </row>
    <row r="8716" spans="1:1" x14ac:dyDescent="0.25">
      <c r="A8716" s="5"/>
    </row>
    <row r="8717" spans="1:1" x14ac:dyDescent="0.25">
      <c r="A8717" s="5"/>
    </row>
    <row r="8718" spans="1:1" x14ac:dyDescent="0.25">
      <c r="A8718" s="5"/>
    </row>
    <row r="8719" spans="1:1" x14ac:dyDescent="0.25">
      <c r="A8719" s="5"/>
    </row>
    <row r="8720" spans="1:1" x14ac:dyDescent="0.25">
      <c r="A8720" s="5"/>
    </row>
    <row r="8721" spans="1:1" x14ac:dyDescent="0.25">
      <c r="A8721" s="5"/>
    </row>
    <row r="8722" spans="1:1" x14ac:dyDescent="0.25">
      <c r="A8722" s="5"/>
    </row>
    <row r="8723" spans="1:1" x14ac:dyDescent="0.25">
      <c r="A8723" s="5"/>
    </row>
    <row r="8724" spans="1:1" x14ac:dyDescent="0.25">
      <c r="A8724" s="5"/>
    </row>
    <row r="8725" spans="1:1" x14ac:dyDescent="0.25">
      <c r="A8725" s="5"/>
    </row>
    <row r="8726" spans="1:1" x14ac:dyDescent="0.25">
      <c r="A8726" s="5"/>
    </row>
    <row r="8727" spans="1:1" x14ac:dyDescent="0.25">
      <c r="A8727" s="5"/>
    </row>
    <row r="8728" spans="1:1" x14ac:dyDescent="0.25">
      <c r="A8728" s="5"/>
    </row>
    <row r="8729" spans="1:1" x14ac:dyDescent="0.25">
      <c r="A8729" s="5"/>
    </row>
    <row r="8730" spans="1:1" x14ac:dyDescent="0.25">
      <c r="A8730" s="5"/>
    </row>
    <row r="8731" spans="1:1" x14ac:dyDescent="0.25">
      <c r="A8731" s="5"/>
    </row>
    <row r="8732" spans="1:1" x14ac:dyDescent="0.25">
      <c r="A8732" s="5"/>
    </row>
    <row r="8733" spans="1:1" x14ac:dyDescent="0.25">
      <c r="A8733" s="5"/>
    </row>
    <row r="8734" spans="1:1" x14ac:dyDescent="0.25">
      <c r="A8734" s="5"/>
    </row>
    <row r="8735" spans="1:1" x14ac:dyDescent="0.25">
      <c r="A8735" s="5"/>
    </row>
    <row r="8736" spans="1:1" x14ac:dyDescent="0.25">
      <c r="A8736" s="5"/>
    </row>
    <row r="8737" spans="1:1" x14ac:dyDescent="0.25">
      <c r="A8737" s="5"/>
    </row>
    <row r="8738" spans="1:1" x14ac:dyDescent="0.25">
      <c r="A8738" s="5"/>
    </row>
    <row r="8739" spans="1:1" x14ac:dyDescent="0.25">
      <c r="A8739" s="5"/>
    </row>
    <row r="8740" spans="1:1" x14ac:dyDescent="0.25">
      <c r="A8740" s="5"/>
    </row>
    <row r="8741" spans="1:1" x14ac:dyDescent="0.25">
      <c r="A8741" s="5"/>
    </row>
    <row r="8742" spans="1:1" x14ac:dyDescent="0.25">
      <c r="A8742" s="5"/>
    </row>
    <row r="8743" spans="1:1" x14ac:dyDescent="0.25">
      <c r="A8743" s="5"/>
    </row>
    <row r="8744" spans="1:1" x14ac:dyDescent="0.25">
      <c r="A8744" s="5"/>
    </row>
    <row r="8745" spans="1:1" x14ac:dyDescent="0.25">
      <c r="A8745" s="5"/>
    </row>
    <row r="8746" spans="1:1" x14ac:dyDescent="0.25">
      <c r="A8746" s="5"/>
    </row>
    <row r="8747" spans="1:1" x14ac:dyDescent="0.25">
      <c r="A8747" s="5"/>
    </row>
    <row r="8748" spans="1:1" x14ac:dyDescent="0.25">
      <c r="A8748" s="5"/>
    </row>
    <row r="8749" spans="1:1" x14ac:dyDescent="0.25">
      <c r="A8749" s="5"/>
    </row>
    <row r="8750" spans="1:1" x14ac:dyDescent="0.25">
      <c r="A8750" s="5"/>
    </row>
    <row r="8751" spans="1:1" x14ac:dyDescent="0.25">
      <c r="A8751" s="5"/>
    </row>
    <row r="8752" spans="1:1" x14ac:dyDescent="0.25">
      <c r="A8752" s="5"/>
    </row>
    <row r="8753" spans="1:1" x14ac:dyDescent="0.25">
      <c r="A8753" s="5"/>
    </row>
    <row r="8754" spans="1:1" x14ac:dyDescent="0.25">
      <c r="A8754" s="5"/>
    </row>
    <row r="8755" spans="1:1" x14ac:dyDescent="0.25">
      <c r="A8755" s="5"/>
    </row>
    <row r="8756" spans="1:1" x14ac:dyDescent="0.25">
      <c r="A8756" s="5"/>
    </row>
    <row r="8757" spans="1:1" x14ac:dyDescent="0.25">
      <c r="A8757" s="5"/>
    </row>
    <row r="8758" spans="1:1" x14ac:dyDescent="0.25">
      <c r="A8758" s="5"/>
    </row>
    <row r="8759" spans="1:1" x14ac:dyDescent="0.25">
      <c r="A8759" s="5"/>
    </row>
    <row r="8760" spans="1:1" x14ac:dyDescent="0.25">
      <c r="A8760" s="5"/>
    </row>
    <row r="8761" spans="1:1" x14ac:dyDescent="0.25">
      <c r="A8761" s="5"/>
    </row>
    <row r="8762" spans="1:1" x14ac:dyDescent="0.25">
      <c r="A8762" s="5"/>
    </row>
    <row r="8763" spans="1:1" x14ac:dyDescent="0.25">
      <c r="A8763" s="5"/>
    </row>
    <row r="8764" spans="1:1" x14ac:dyDescent="0.25">
      <c r="A8764" s="5"/>
    </row>
    <row r="8765" spans="1:1" x14ac:dyDescent="0.25">
      <c r="A8765" s="5"/>
    </row>
    <row r="8766" spans="1:1" x14ac:dyDescent="0.25">
      <c r="A8766" s="5"/>
    </row>
    <row r="8767" spans="1:1" x14ac:dyDescent="0.25">
      <c r="A8767" s="5"/>
    </row>
    <row r="8768" spans="1:1" x14ac:dyDescent="0.25">
      <c r="A8768" s="5"/>
    </row>
    <row r="8769" spans="1:1" x14ac:dyDescent="0.25">
      <c r="A8769" s="5"/>
    </row>
    <row r="8770" spans="1:1" x14ac:dyDescent="0.25">
      <c r="A8770" s="5"/>
    </row>
    <row r="8771" spans="1:1" x14ac:dyDescent="0.25">
      <c r="A8771" s="5"/>
    </row>
    <row r="8772" spans="1:1" x14ac:dyDescent="0.25">
      <c r="A8772" s="5"/>
    </row>
    <row r="8773" spans="1:1" x14ac:dyDescent="0.25">
      <c r="A8773" s="5"/>
    </row>
    <row r="8774" spans="1:1" x14ac:dyDescent="0.25">
      <c r="A8774" s="5"/>
    </row>
    <row r="8775" spans="1:1" x14ac:dyDescent="0.25">
      <c r="A8775" s="5"/>
    </row>
    <row r="8776" spans="1:1" x14ac:dyDescent="0.25">
      <c r="A8776" s="5"/>
    </row>
    <row r="8777" spans="1:1" x14ac:dyDescent="0.25">
      <c r="A8777" s="5"/>
    </row>
    <row r="8778" spans="1:1" x14ac:dyDescent="0.25">
      <c r="A8778" s="5"/>
    </row>
    <row r="8779" spans="1:1" x14ac:dyDescent="0.25">
      <c r="A8779" s="5"/>
    </row>
    <row r="8780" spans="1:1" x14ac:dyDescent="0.25">
      <c r="A8780" s="5"/>
    </row>
    <row r="8781" spans="1:1" x14ac:dyDescent="0.25">
      <c r="A8781" s="5"/>
    </row>
    <row r="8782" spans="1:1" x14ac:dyDescent="0.25">
      <c r="A8782" s="5"/>
    </row>
    <row r="8783" spans="1:1" x14ac:dyDescent="0.25">
      <c r="A8783" s="5"/>
    </row>
    <row r="8784" spans="1:1" x14ac:dyDescent="0.25">
      <c r="A8784" s="5"/>
    </row>
    <row r="8785" spans="1:1" x14ac:dyDescent="0.25">
      <c r="A8785" s="5"/>
    </row>
    <row r="8786" spans="1:1" x14ac:dyDescent="0.25">
      <c r="A8786" s="5"/>
    </row>
    <row r="8787" spans="1:1" x14ac:dyDescent="0.25">
      <c r="A8787" s="5"/>
    </row>
    <row r="8788" spans="1:1" x14ac:dyDescent="0.25">
      <c r="A8788" s="5"/>
    </row>
    <row r="8789" spans="1:1" x14ac:dyDescent="0.25">
      <c r="A8789" s="5"/>
    </row>
    <row r="8790" spans="1:1" x14ac:dyDescent="0.25">
      <c r="A8790" s="5"/>
    </row>
    <row r="8791" spans="1:1" x14ac:dyDescent="0.25">
      <c r="A8791" s="5"/>
    </row>
    <row r="8792" spans="1:1" x14ac:dyDescent="0.25">
      <c r="A8792" s="5"/>
    </row>
    <row r="8793" spans="1:1" x14ac:dyDescent="0.25">
      <c r="A8793" s="5"/>
    </row>
    <row r="8794" spans="1:1" x14ac:dyDescent="0.25">
      <c r="A8794" s="5"/>
    </row>
    <row r="8795" spans="1:1" x14ac:dyDescent="0.25">
      <c r="A8795" s="5"/>
    </row>
    <row r="8796" spans="1:1" x14ac:dyDescent="0.25">
      <c r="A8796" s="5"/>
    </row>
    <row r="8797" spans="1:1" x14ac:dyDescent="0.25">
      <c r="A8797" s="5"/>
    </row>
    <row r="8798" spans="1:1" x14ac:dyDescent="0.25">
      <c r="A8798" s="5"/>
    </row>
    <row r="8799" spans="1:1" x14ac:dyDescent="0.25">
      <c r="A8799" s="5"/>
    </row>
    <row r="8800" spans="1:1" x14ac:dyDescent="0.25">
      <c r="A8800" s="5"/>
    </row>
    <row r="8801" spans="1:1" x14ac:dyDescent="0.25">
      <c r="A8801" s="5"/>
    </row>
    <row r="8802" spans="1:1" x14ac:dyDescent="0.25">
      <c r="A8802" s="5"/>
    </row>
    <row r="8803" spans="1:1" x14ac:dyDescent="0.25">
      <c r="A8803" s="5"/>
    </row>
    <row r="8804" spans="1:1" x14ac:dyDescent="0.25">
      <c r="A8804" s="5"/>
    </row>
    <row r="8805" spans="1:1" x14ac:dyDescent="0.25">
      <c r="A8805" s="5"/>
    </row>
    <row r="8806" spans="1:1" x14ac:dyDescent="0.25">
      <c r="A8806" s="5"/>
    </row>
    <row r="8807" spans="1:1" x14ac:dyDescent="0.25">
      <c r="A8807" s="5"/>
    </row>
    <row r="8808" spans="1:1" x14ac:dyDescent="0.25">
      <c r="A8808" s="5"/>
    </row>
    <row r="8809" spans="1:1" x14ac:dyDescent="0.25">
      <c r="A8809" s="5"/>
    </row>
    <row r="8810" spans="1:1" x14ac:dyDescent="0.25">
      <c r="A8810" s="5"/>
    </row>
    <row r="8811" spans="1:1" x14ac:dyDescent="0.25">
      <c r="A8811" s="5"/>
    </row>
    <row r="8812" spans="1:1" x14ac:dyDescent="0.25">
      <c r="A8812" s="5"/>
    </row>
    <row r="8813" spans="1:1" x14ac:dyDescent="0.25">
      <c r="A8813" s="5"/>
    </row>
    <row r="8814" spans="1:1" x14ac:dyDescent="0.25">
      <c r="A8814" s="5"/>
    </row>
    <row r="8815" spans="1:1" x14ac:dyDescent="0.25">
      <c r="A8815" s="5"/>
    </row>
    <row r="8816" spans="1:1" x14ac:dyDescent="0.25">
      <c r="A8816" s="5"/>
    </row>
    <row r="8817" spans="1:1" x14ac:dyDescent="0.25">
      <c r="A8817" s="5"/>
    </row>
    <row r="8818" spans="1:1" x14ac:dyDescent="0.25">
      <c r="A8818" s="5"/>
    </row>
    <row r="8819" spans="1:1" x14ac:dyDescent="0.25">
      <c r="A8819" s="5"/>
    </row>
    <row r="8820" spans="1:1" x14ac:dyDescent="0.25">
      <c r="A8820" s="5"/>
    </row>
    <row r="8821" spans="1:1" x14ac:dyDescent="0.25">
      <c r="A8821" s="5"/>
    </row>
    <row r="8822" spans="1:1" x14ac:dyDescent="0.25">
      <c r="A8822" s="5"/>
    </row>
    <row r="8823" spans="1:1" x14ac:dyDescent="0.25">
      <c r="A8823" s="5"/>
    </row>
    <row r="8824" spans="1:1" x14ac:dyDescent="0.25">
      <c r="A8824" s="5"/>
    </row>
    <row r="8825" spans="1:1" x14ac:dyDescent="0.25">
      <c r="A8825" s="5"/>
    </row>
    <row r="8826" spans="1:1" x14ac:dyDescent="0.25">
      <c r="A8826" s="5"/>
    </row>
    <row r="8827" spans="1:1" x14ac:dyDescent="0.25">
      <c r="A8827" s="5"/>
    </row>
    <row r="8828" spans="1:1" x14ac:dyDescent="0.25">
      <c r="A8828" s="5"/>
    </row>
    <row r="8829" spans="1:1" x14ac:dyDescent="0.25">
      <c r="A8829" s="5"/>
    </row>
    <row r="8830" spans="1:1" x14ac:dyDescent="0.25">
      <c r="A8830" s="5"/>
    </row>
    <row r="8831" spans="1:1" x14ac:dyDescent="0.25">
      <c r="A8831" s="5"/>
    </row>
    <row r="8832" spans="1:1" x14ac:dyDescent="0.25">
      <c r="A8832" s="5"/>
    </row>
    <row r="8833" spans="1:1" x14ac:dyDescent="0.25">
      <c r="A8833" s="5"/>
    </row>
    <row r="8834" spans="1:1" x14ac:dyDescent="0.25">
      <c r="A8834" s="5"/>
    </row>
    <row r="8835" spans="1:1" x14ac:dyDescent="0.25">
      <c r="A8835" s="5"/>
    </row>
    <row r="8836" spans="1:1" x14ac:dyDescent="0.25">
      <c r="A8836" s="5"/>
    </row>
    <row r="8837" spans="1:1" x14ac:dyDescent="0.25">
      <c r="A8837" s="5"/>
    </row>
    <row r="8838" spans="1:1" x14ac:dyDescent="0.25">
      <c r="A8838" s="5"/>
    </row>
    <row r="8839" spans="1:1" x14ac:dyDescent="0.25">
      <c r="A8839" s="5"/>
    </row>
    <row r="8840" spans="1:1" x14ac:dyDescent="0.25">
      <c r="A8840" s="5"/>
    </row>
    <row r="8841" spans="1:1" x14ac:dyDescent="0.25">
      <c r="A8841" s="5"/>
    </row>
    <row r="8842" spans="1:1" x14ac:dyDescent="0.25">
      <c r="A8842" s="5"/>
    </row>
    <row r="8843" spans="1:1" x14ac:dyDescent="0.25">
      <c r="A8843" s="5"/>
    </row>
    <row r="8844" spans="1:1" x14ac:dyDescent="0.25">
      <c r="A8844" s="5"/>
    </row>
    <row r="8845" spans="1:1" x14ac:dyDescent="0.25">
      <c r="A8845" s="5"/>
    </row>
    <row r="8846" spans="1:1" x14ac:dyDescent="0.25">
      <c r="A8846" s="5"/>
    </row>
    <row r="8847" spans="1:1" x14ac:dyDescent="0.25">
      <c r="A8847" s="5"/>
    </row>
    <row r="8848" spans="1:1" x14ac:dyDescent="0.25">
      <c r="A8848" s="5"/>
    </row>
    <row r="8849" spans="1:1" x14ac:dyDescent="0.25">
      <c r="A8849" s="5"/>
    </row>
    <row r="8850" spans="1:1" x14ac:dyDescent="0.25">
      <c r="A8850" s="5"/>
    </row>
    <row r="8851" spans="1:1" x14ac:dyDescent="0.25">
      <c r="A8851" s="5"/>
    </row>
    <row r="8852" spans="1:1" x14ac:dyDescent="0.25">
      <c r="A8852" s="5"/>
    </row>
    <row r="8853" spans="1:1" x14ac:dyDescent="0.25">
      <c r="A8853" s="5"/>
    </row>
    <row r="8854" spans="1:1" x14ac:dyDescent="0.25">
      <c r="A8854" s="5"/>
    </row>
    <row r="8855" spans="1:1" x14ac:dyDescent="0.25">
      <c r="A8855" s="5"/>
    </row>
    <row r="8856" spans="1:1" x14ac:dyDescent="0.25">
      <c r="A8856" s="5"/>
    </row>
    <row r="8857" spans="1:1" x14ac:dyDescent="0.25">
      <c r="A8857" s="5"/>
    </row>
    <row r="8858" spans="1:1" x14ac:dyDescent="0.25">
      <c r="A8858" s="5"/>
    </row>
    <row r="8859" spans="1:1" x14ac:dyDescent="0.25">
      <c r="A8859" s="5"/>
    </row>
    <row r="8860" spans="1:1" x14ac:dyDescent="0.25">
      <c r="A8860" s="5"/>
    </row>
    <row r="8861" spans="1:1" x14ac:dyDescent="0.25">
      <c r="A8861" s="5"/>
    </row>
    <row r="8862" spans="1:1" x14ac:dyDescent="0.25">
      <c r="A8862" s="5"/>
    </row>
    <row r="8863" spans="1:1" x14ac:dyDescent="0.25">
      <c r="A8863" s="5"/>
    </row>
    <row r="8864" spans="1:1" x14ac:dyDescent="0.25">
      <c r="A8864" s="5"/>
    </row>
    <row r="8865" spans="1:1" x14ac:dyDescent="0.25">
      <c r="A8865" s="5"/>
    </row>
    <row r="8866" spans="1:1" x14ac:dyDescent="0.25">
      <c r="A8866" s="5"/>
    </row>
    <row r="8867" spans="1:1" x14ac:dyDescent="0.25">
      <c r="A8867" s="5"/>
    </row>
    <row r="8868" spans="1:1" x14ac:dyDescent="0.25">
      <c r="A8868" s="5"/>
    </row>
    <row r="8869" spans="1:1" x14ac:dyDescent="0.25">
      <c r="A8869" s="5"/>
    </row>
    <row r="8870" spans="1:1" x14ac:dyDescent="0.25">
      <c r="A8870" s="5"/>
    </row>
    <row r="8871" spans="1:1" x14ac:dyDescent="0.25">
      <c r="A8871" s="5"/>
    </row>
    <row r="8872" spans="1:1" x14ac:dyDescent="0.25">
      <c r="A8872" s="5"/>
    </row>
    <row r="8873" spans="1:1" x14ac:dyDescent="0.25">
      <c r="A8873" s="5"/>
    </row>
    <row r="8874" spans="1:1" x14ac:dyDescent="0.25">
      <c r="A8874" s="5"/>
    </row>
    <row r="8875" spans="1:1" x14ac:dyDescent="0.25">
      <c r="A8875" s="5"/>
    </row>
    <row r="8876" spans="1:1" x14ac:dyDescent="0.25">
      <c r="A8876" s="5"/>
    </row>
    <row r="8877" spans="1:1" x14ac:dyDescent="0.25">
      <c r="A8877" s="5"/>
    </row>
    <row r="8878" spans="1:1" x14ac:dyDescent="0.25">
      <c r="A8878" s="5"/>
    </row>
    <row r="8879" spans="1:1" x14ac:dyDescent="0.25">
      <c r="A8879" s="5"/>
    </row>
    <row r="8880" spans="1:1" x14ac:dyDescent="0.25">
      <c r="A8880" s="5"/>
    </row>
    <row r="8881" spans="1:1" x14ac:dyDescent="0.25">
      <c r="A8881" s="5"/>
    </row>
    <row r="8882" spans="1:1" x14ac:dyDescent="0.25">
      <c r="A8882" s="5"/>
    </row>
    <row r="8883" spans="1:1" x14ac:dyDescent="0.25">
      <c r="A8883" s="5"/>
    </row>
    <row r="8884" spans="1:1" x14ac:dyDescent="0.25">
      <c r="A8884" s="5"/>
    </row>
    <row r="8885" spans="1:1" x14ac:dyDescent="0.25">
      <c r="A8885" s="5"/>
    </row>
    <row r="8886" spans="1:1" x14ac:dyDescent="0.25">
      <c r="A8886" s="5"/>
    </row>
    <row r="8887" spans="1:1" x14ac:dyDescent="0.25">
      <c r="A8887" s="5"/>
    </row>
    <row r="8888" spans="1:1" x14ac:dyDescent="0.25">
      <c r="A8888" s="5"/>
    </row>
    <row r="8889" spans="1:1" x14ac:dyDescent="0.25">
      <c r="A8889" s="5"/>
    </row>
    <row r="8890" spans="1:1" x14ac:dyDescent="0.25">
      <c r="A8890" s="5"/>
    </row>
    <row r="8891" spans="1:1" x14ac:dyDescent="0.25">
      <c r="A8891" s="5"/>
    </row>
    <row r="8892" spans="1:1" x14ac:dyDescent="0.25">
      <c r="A8892" s="5"/>
    </row>
    <row r="8893" spans="1:1" x14ac:dyDescent="0.25">
      <c r="A8893" s="5"/>
    </row>
    <row r="8894" spans="1:1" x14ac:dyDescent="0.25">
      <c r="A8894" s="5"/>
    </row>
    <row r="8895" spans="1:1" x14ac:dyDescent="0.25">
      <c r="A8895" s="5"/>
    </row>
    <row r="8896" spans="1:1" x14ac:dyDescent="0.25">
      <c r="A8896" s="5"/>
    </row>
    <row r="8897" spans="1:1" x14ac:dyDescent="0.25">
      <c r="A8897" s="5"/>
    </row>
    <row r="8898" spans="1:1" x14ac:dyDescent="0.25">
      <c r="A8898" s="5"/>
    </row>
    <row r="8899" spans="1:1" x14ac:dyDescent="0.25">
      <c r="A8899" s="5"/>
    </row>
    <row r="8900" spans="1:1" x14ac:dyDescent="0.25">
      <c r="A8900" s="5"/>
    </row>
    <row r="8901" spans="1:1" x14ac:dyDescent="0.25">
      <c r="A8901" s="5"/>
    </row>
    <row r="8902" spans="1:1" x14ac:dyDescent="0.25">
      <c r="A8902" s="5"/>
    </row>
    <row r="8903" spans="1:1" x14ac:dyDescent="0.25">
      <c r="A8903" s="5"/>
    </row>
    <row r="8904" spans="1:1" x14ac:dyDescent="0.25">
      <c r="A8904" s="5"/>
    </row>
    <row r="8905" spans="1:1" x14ac:dyDescent="0.25">
      <c r="A8905" s="5"/>
    </row>
    <row r="8906" spans="1:1" x14ac:dyDescent="0.25">
      <c r="A8906" s="5"/>
    </row>
    <row r="8907" spans="1:1" x14ac:dyDescent="0.25">
      <c r="A8907" s="5"/>
    </row>
    <row r="8908" spans="1:1" x14ac:dyDescent="0.25">
      <c r="A8908" s="5"/>
    </row>
    <row r="8909" spans="1:1" x14ac:dyDescent="0.25">
      <c r="A8909" s="5"/>
    </row>
    <row r="8910" spans="1:1" x14ac:dyDescent="0.25">
      <c r="A8910" s="5"/>
    </row>
    <row r="8911" spans="1:1" x14ac:dyDescent="0.25">
      <c r="A8911" s="5"/>
    </row>
    <row r="8912" spans="1:1" x14ac:dyDescent="0.25">
      <c r="A8912" s="5"/>
    </row>
    <row r="8913" spans="1:1" x14ac:dyDescent="0.25">
      <c r="A8913" s="5"/>
    </row>
    <row r="8914" spans="1:1" x14ac:dyDescent="0.25">
      <c r="A8914" s="5"/>
    </row>
    <row r="8915" spans="1:1" x14ac:dyDescent="0.25">
      <c r="A8915" s="5"/>
    </row>
    <row r="8916" spans="1:1" x14ac:dyDescent="0.25">
      <c r="A8916" s="5"/>
    </row>
    <row r="8917" spans="1:1" x14ac:dyDescent="0.25">
      <c r="A8917" s="5"/>
    </row>
    <row r="8918" spans="1:1" x14ac:dyDescent="0.25">
      <c r="A8918" s="5"/>
    </row>
    <row r="8919" spans="1:1" x14ac:dyDescent="0.25">
      <c r="A8919" s="5"/>
    </row>
    <row r="8920" spans="1:1" x14ac:dyDescent="0.25">
      <c r="A8920" s="5"/>
    </row>
    <row r="8921" spans="1:1" x14ac:dyDescent="0.25">
      <c r="A8921" s="5"/>
    </row>
    <row r="8922" spans="1:1" x14ac:dyDescent="0.25">
      <c r="A8922" s="5"/>
    </row>
    <row r="8923" spans="1:1" x14ac:dyDescent="0.25">
      <c r="A8923" s="5"/>
    </row>
    <row r="8924" spans="1:1" x14ac:dyDescent="0.25">
      <c r="A8924" s="5"/>
    </row>
    <row r="8925" spans="1:1" x14ac:dyDescent="0.25">
      <c r="A8925" s="5"/>
    </row>
    <row r="8926" spans="1:1" x14ac:dyDescent="0.25">
      <c r="A8926" s="5"/>
    </row>
    <row r="8927" spans="1:1" x14ac:dyDescent="0.25">
      <c r="A8927" s="5"/>
    </row>
    <row r="8928" spans="1:1" x14ac:dyDescent="0.25">
      <c r="A8928" s="5"/>
    </row>
    <row r="8929" spans="1:1" x14ac:dyDescent="0.25">
      <c r="A8929" s="5"/>
    </row>
    <row r="8930" spans="1:1" x14ac:dyDescent="0.25">
      <c r="A8930" s="5"/>
    </row>
    <row r="8931" spans="1:1" x14ac:dyDescent="0.25">
      <c r="A8931" s="5"/>
    </row>
    <row r="8932" spans="1:1" x14ac:dyDescent="0.25">
      <c r="A8932" s="5"/>
    </row>
    <row r="8933" spans="1:1" x14ac:dyDescent="0.25">
      <c r="A8933" s="5"/>
    </row>
    <row r="8934" spans="1:1" x14ac:dyDescent="0.25">
      <c r="A8934" s="5"/>
    </row>
    <row r="8935" spans="1:1" x14ac:dyDescent="0.25">
      <c r="A8935" s="5"/>
    </row>
    <row r="8936" spans="1:1" x14ac:dyDescent="0.25">
      <c r="A8936" s="5"/>
    </row>
    <row r="8937" spans="1:1" x14ac:dyDescent="0.25">
      <c r="A8937" s="5"/>
    </row>
    <row r="8938" spans="1:1" x14ac:dyDescent="0.25">
      <c r="A8938" s="5"/>
    </row>
    <row r="8939" spans="1:1" x14ac:dyDescent="0.25">
      <c r="A8939" s="5"/>
    </row>
    <row r="8940" spans="1:1" x14ac:dyDescent="0.25">
      <c r="A8940" s="5"/>
    </row>
    <row r="8941" spans="1:1" x14ac:dyDescent="0.25">
      <c r="A8941" s="5"/>
    </row>
    <row r="8942" spans="1:1" x14ac:dyDescent="0.25">
      <c r="A8942" s="5"/>
    </row>
    <row r="8943" spans="1:1" x14ac:dyDescent="0.25">
      <c r="A8943" s="5"/>
    </row>
    <row r="8944" spans="1:1" x14ac:dyDescent="0.25">
      <c r="A8944" s="5"/>
    </row>
    <row r="8945" spans="1:1" x14ac:dyDescent="0.25">
      <c r="A8945" s="5"/>
    </row>
    <row r="8946" spans="1:1" x14ac:dyDescent="0.25">
      <c r="A8946" s="5"/>
    </row>
    <row r="8947" spans="1:1" x14ac:dyDescent="0.25">
      <c r="A8947" s="5"/>
    </row>
    <row r="8948" spans="1:1" x14ac:dyDescent="0.25">
      <c r="A8948" s="5"/>
    </row>
    <row r="8949" spans="1:1" x14ac:dyDescent="0.25">
      <c r="A8949" s="5"/>
    </row>
    <row r="8950" spans="1:1" x14ac:dyDescent="0.25">
      <c r="A8950" s="5"/>
    </row>
    <row r="8951" spans="1:1" x14ac:dyDescent="0.25">
      <c r="A8951" s="5"/>
    </row>
    <row r="8952" spans="1:1" x14ac:dyDescent="0.25">
      <c r="A8952" s="5"/>
    </row>
    <row r="8953" spans="1:1" x14ac:dyDescent="0.25">
      <c r="A8953" s="5"/>
    </row>
    <row r="8954" spans="1:1" x14ac:dyDescent="0.25">
      <c r="A8954" s="5"/>
    </row>
    <row r="8955" spans="1:1" x14ac:dyDescent="0.25">
      <c r="A8955" s="5"/>
    </row>
    <row r="8956" spans="1:1" x14ac:dyDescent="0.25">
      <c r="A8956" s="5"/>
    </row>
    <row r="8957" spans="1:1" x14ac:dyDescent="0.25">
      <c r="A8957" s="5"/>
    </row>
    <row r="8958" spans="1:1" x14ac:dyDescent="0.25">
      <c r="A8958" s="5"/>
    </row>
    <row r="8959" spans="1:1" x14ac:dyDescent="0.25">
      <c r="A8959" s="5"/>
    </row>
    <row r="8960" spans="1:1" x14ac:dyDescent="0.25">
      <c r="A8960" s="5"/>
    </row>
    <row r="8961" spans="1:1" x14ac:dyDescent="0.25">
      <c r="A8961" s="5"/>
    </row>
    <row r="8962" spans="1:1" x14ac:dyDescent="0.25">
      <c r="A8962" s="5"/>
    </row>
    <row r="8963" spans="1:1" x14ac:dyDescent="0.25">
      <c r="A8963" s="5"/>
    </row>
    <row r="8964" spans="1:1" x14ac:dyDescent="0.25">
      <c r="A8964" s="5"/>
    </row>
    <row r="8965" spans="1:1" x14ac:dyDescent="0.25">
      <c r="A8965" s="5"/>
    </row>
    <row r="8966" spans="1:1" x14ac:dyDescent="0.25">
      <c r="A8966" s="5"/>
    </row>
    <row r="8967" spans="1:1" x14ac:dyDescent="0.25">
      <c r="A8967" s="5"/>
    </row>
    <row r="8968" spans="1:1" x14ac:dyDescent="0.25">
      <c r="A8968" s="5"/>
    </row>
    <row r="8969" spans="1:1" x14ac:dyDescent="0.25">
      <c r="A8969" s="5"/>
    </row>
    <row r="8970" spans="1:1" x14ac:dyDescent="0.25">
      <c r="A8970" s="5"/>
    </row>
    <row r="8971" spans="1:1" x14ac:dyDescent="0.25">
      <c r="A8971" s="5"/>
    </row>
    <row r="8972" spans="1:1" x14ac:dyDescent="0.25">
      <c r="A8972" s="5"/>
    </row>
    <row r="8973" spans="1:1" x14ac:dyDescent="0.25">
      <c r="A8973" s="5"/>
    </row>
    <row r="8974" spans="1:1" x14ac:dyDescent="0.25">
      <c r="A8974" s="5"/>
    </row>
    <row r="8975" spans="1:1" x14ac:dyDescent="0.25">
      <c r="A8975" s="5"/>
    </row>
    <row r="8976" spans="1:1" x14ac:dyDescent="0.25">
      <c r="A8976" s="5"/>
    </row>
    <row r="8977" spans="1:1" x14ac:dyDescent="0.25">
      <c r="A8977" s="5"/>
    </row>
    <row r="8978" spans="1:1" x14ac:dyDescent="0.25">
      <c r="A8978" s="5"/>
    </row>
    <row r="8979" spans="1:1" x14ac:dyDescent="0.25">
      <c r="A8979" s="5"/>
    </row>
    <row r="8980" spans="1:1" x14ac:dyDescent="0.25">
      <c r="A8980" s="5"/>
    </row>
    <row r="8981" spans="1:1" x14ac:dyDescent="0.25">
      <c r="A8981" s="5"/>
    </row>
    <row r="8982" spans="1:1" x14ac:dyDescent="0.25">
      <c r="A8982" s="5"/>
    </row>
    <row r="8983" spans="1:1" x14ac:dyDescent="0.25">
      <c r="A8983" s="5"/>
    </row>
    <row r="8984" spans="1:1" x14ac:dyDescent="0.25">
      <c r="A8984" s="5"/>
    </row>
    <row r="8985" spans="1:1" x14ac:dyDescent="0.25">
      <c r="A8985" s="5"/>
    </row>
    <row r="8986" spans="1:1" x14ac:dyDescent="0.25">
      <c r="A8986" s="5"/>
    </row>
    <row r="8987" spans="1:1" x14ac:dyDescent="0.25">
      <c r="A8987" s="5"/>
    </row>
    <row r="8988" spans="1:1" x14ac:dyDescent="0.25">
      <c r="A8988" s="5"/>
    </row>
    <row r="8989" spans="1:1" x14ac:dyDescent="0.25">
      <c r="A8989" s="5"/>
    </row>
    <row r="8990" spans="1:1" x14ac:dyDescent="0.25">
      <c r="A8990" s="5"/>
    </row>
    <row r="8991" spans="1:1" x14ac:dyDescent="0.25">
      <c r="A8991" s="5"/>
    </row>
    <row r="8992" spans="1:1" x14ac:dyDescent="0.25">
      <c r="A8992" s="5"/>
    </row>
    <row r="8993" spans="1:1" x14ac:dyDescent="0.25">
      <c r="A8993" s="5"/>
    </row>
    <row r="8994" spans="1:1" x14ac:dyDescent="0.25">
      <c r="A8994" s="5"/>
    </row>
    <row r="8995" spans="1:1" x14ac:dyDescent="0.25">
      <c r="A8995" s="5"/>
    </row>
    <row r="8996" spans="1:1" x14ac:dyDescent="0.25">
      <c r="A8996" s="5"/>
    </row>
    <row r="8997" spans="1:1" x14ac:dyDescent="0.25">
      <c r="A8997" s="5"/>
    </row>
    <row r="8998" spans="1:1" x14ac:dyDescent="0.25">
      <c r="A8998" s="5"/>
    </row>
    <row r="8999" spans="1:1" x14ac:dyDescent="0.25">
      <c r="A8999" s="5"/>
    </row>
    <row r="9000" spans="1:1" x14ac:dyDescent="0.25">
      <c r="A9000" s="5"/>
    </row>
    <row r="9001" spans="1:1" x14ac:dyDescent="0.25">
      <c r="A9001" s="5"/>
    </row>
    <row r="9002" spans="1:1" x14ac:dyDescent="0.25">
      <c r="A9002" s="5"/>
    </row>
    <row r="9003" spans="1:1" x14ac:dyDescent="0.25">
      <c r="A9003" s="5"/>
    </row>
    <row r="9004" spans="1:1" x14ac:dyDescent="0.25">
      <c r="A9004" s="5"/>
    </row>
    <row r="9005" spans="1:1" x14ac:dyDescent="0.25">
      <c r="A9005" s="5"/>
    </row>
    <row r="9006" spans="1:1" x14ac:dyDescent="0.25">
      <c r="A9006" s="5"/>
    </row>
    <row r="9007" spans="1:1" x14ac:dyDescent="0.25">
      <c r="A9007" s="5"/>
    </row>
    <row r="9008" spans="1:1" x14ac:dyDescent="0.25">
      <c r="A9008" s="5"/>
    </row>
    <row r="9009" spans="1:1" x14ac:dyDescent="0.25">
      <c r="A9009" s="5"/>
    </row>
    <row r="9010" spans="1:1" x14ac:dyDescent="0.25">
      <c r="A9010" s="5"/>
    </row>
    <row r="9011" spans="1:1" x14ac:dyDescent="0.25">
      <c r="A9011" s="5"/>
    </row>
    <row r="9012" spans="1:1" x14ac:dyDescent="0.25">
      <c r="A9012" s="5"/>
    </row>
    <row r="9013" spans="1:1" x14ac:dyDescent="0.25">
      <c r="A9013" s="5"/>
    </row>
    <row r="9014" spans="1:1" x14ac:dyDescent="0.25">
      <c r="A9014" s="5"/>
    </row>
    <row r="9015" spans="1:1" x14ac:dyDescent="0.25">
      <c r="A9015" s="5"/>
    </row>
    <row r="9016" spans="1:1" x14ac:dyDescent="0.25">
      <c r="A9016" s="5"/>
    </row>
    <row r="9017" spans="1:1" x14ac:dyDescent="0.25">
      <c r="A9017" s="5"/>
    </row>
    <row r="9018" spans="1:1" x14ac:dyDescent="0.25">
      <c r="A9018" s="5"/>
    </row>
    <row r="9019" spans="1:1" x14ac:dyDescent="0.25">
      <c r="A9019" s="5"/>
    </row>
    <row r="9020" spans="1:1" x14ac:dyDescent="0.25">
      <c r="A9020" s="5"/>
    </row>
    <row r="9021" spans="1:1" x14ac:dyDescent="0.25">
      <c r="A9021" s="5"/>
    </row>
    <row r="9022" spans="1:1" x14ac:dyDescent="0.25">
      <c r="A9022" s="5"/>
    </row>
    <row r="9023" spans="1:1" x14ac:dyDescent="0.25">
      <c r="A9023" s="5"/>
    </row>
    <row r="9024" spans="1:1" x14ac:dyDescent="0.25">
      <c r="A9024" s="5"/>
    </row>
    <row r="9025" spans="1:1" x14ac:dyDescent="0.25">
      <c r="A9025" s="5"/>
    </row>
    <row r="9026" spans="1:1" x14ac:dyDescent="0.25">
      <c r="A9026" s="5"/>
    </row>
    <row r="9027" spans="1:1" x14ac:dyDescent="0.25">
      <c r="A9027" s="5"/>
    </row>
    <row r="9028" spans="1:1" x14ac:dyDescent="0.25">
      <c r="A9028" s="5"/>
    </row>
    <row r="9029" spans="1:1" x14ac:dyDescent="0.25">
      <c r="A9029" s="5"/>
    </row>
    <row r="9030" spans="1:1" x14ac:dyDescent="0.25">
      <c r="A9030" s="5"/>
    </row>
    <row r="9031" spans="1:1" x14ac:dyDescent="0.25">
      <c r="A9031" s="5"/>
    </row>
    <row r="9032" spans="1:1" x14ac:dyDescent="0.25">
      <c r="A9032" s="5"/>
    </row>
    <row r="9033" spans="1:1" x14ac:dyDescent="0.25">
      <c r="A9033" s="5"/>
    </row>
    <row r="9034" spans="1:1" x14ac:dyDescent="0.25">
      <c r="A9034" s="5"/>
    </row>
    <row r="9035" spans="1:1" x14ac:dyDescent="0.25">
      <c r="A9035" s="5"/>
    </row>
    <row r="9036" spans="1:1" x14ac:dyDescent="0.25">
      <c r="A9036" s="5"/>
    </row>
    <row r="9037" spans="1:1" x14ac:dyDescent="0.25">
      <c r="A9037" s="5"/>
    </row>
    <row r="9038" spans="1:1" x14ac:dyDescent="0.25">
      <c r="A9038" s="5"/>
    </row>
    <row r="9039" spans="1:1" x14ac:dyDescent="0.25">
      <c r="A9039" s="5"/>
    </row>
    <row r="9040" spans="1:1" x14ac:dyDescent="0.25">
      <c r="A9040" s="5"/>
    </row>
    <row r="9041" spans="1:1" x14ac:dyDescent="0.25">
      <c r="A9041" s="5"/>
    </row>
    <row r="9042" spans="1:1" x14ac:dyDescent="0.25">
      <c r="A9042" s="5"/>
    </row>
    <row r="9043" spans="1:1" x14ac:dyDescent="0.25">
      <c r="A9043" s="5"/>
    </row>
    <row r="9044" spans="1:1" x14ac:dyDescent="0.25">
      <c r="A9044" s="5"/>
    </row>
    <row r="9045" spans="1:1" x14ac:dyDescent="0.25">
      <c r="A9045" s="5"/>
    </row>
    <row r="9046" spans="1:1" x14ac:dyDescent="0.25">
      <c r="A9046" s="5"/>
    </row>
    <row r="9047" spans="1:1" x14ac:dyDescent="0.25">
      <c r="A9047" s="5"/>
    </row>
    <row r="9048" spans="1:1" x14ac:dyDescent="0.25">
      <c r="A9048" s="5"/>
    </row>
    <row r="9049" spans="1:1" x14ac:dyDescent="0.25">
      <c r="A9049" s="5"/>
    </row>
    <row r="9050" spans="1:1" x14ac:dyDescent="0.25">
      <c r="A9050" s="5"/>
    </row>
    <row r="9051" spans="1:1" x14ac:dyDescent="0.25">
      <c r="A9051" s="5"/>
    </row>
    <row r="9052" spans="1:1" x14ac:dyDescent="0.25">
      <c r="A9052" s="5"/>
    </row>
    <row r="9053" spans="1:1" x14ac:dyDescent="0.25">
      <c r="A9053" s="5"/>
    </row>
    <row r="9054" spans="1:1" x14ac:dyDescent="0.25">
      <c r="A9054" s="5"/>
    </row>
    <row r="9055" spans="1:1" x14ac:dyDescent="0.25">
      <c r="A9055" s="5"/>
    </row>
    <row r="9056" spans="1:1" x14ac:dyDescent="0.25">
      <c r="A9056" s="5"/>
    </row>
    <row r="9057" spans="1:1" x14ac:dyDescent="0.25">
      <c r="A9057" s="5"/>
    </row>
    <row r="9058" spans="1:1" x14ac:dyDescent="0.25">
      <c r="A9058" s="5"/>
    </row>
    <row r="9059" spans="1:1" x14ac:dyDescent="0.25">
      <c r="A9059" s="5"/>
    </row>
    <row r="9060" spans="1:1" x14ac:dyDescent="0.25">
      <c r="A9060" s="5"/>
    </row>
    <row r="9061" spans="1:1" x14ac:dyDescent="0.25">
      <c r="A9061" s="5"/>
    </row>
    <row r="9062" spans="1:1" x14ac:dyDescent="0.25">
      <c r="A9062" s="5"/>
    </row>
    <row r="9063" spans="1:1" x14ac:dyDescent="0.25">
      <c r="A9063" s="5"/>
    </row>
    <row r="9064" spans="1:1" x14ac:dyDescent="0.25">
      <c r="A9064" s="5"/>
    </row>
    <row r="9065" spans="1:1" x14ac:dyDescent="0.25">
      <c r="A9065" s="5"/>
    </row>
    <row r="9066" spans="1:1" x14ac:dyDescent="0.25">
      <c r="A9066" s="5"/>
    </row>
    <row r="9067" spans="1:1" x14ac:dyDescent="0.25">
      <c r="A9067" s="5"/>
    </row>
    <row r="9068" spans="1:1" x14ac:dyDescent="0.25">
      <c r="A9068" s="5"/>
    </row>
    <row r="9069" spans="1:1" x14ac:dyDescent="0.25">
      <c r="A9069" s="5"/>
    </row>
    <row r="9070" spans="1:1" x14ac:dyDescent="0.25">
      <c r="A9070" s="5"/>
    </row>
    <row r="9071" spans="1:1" x14ac:dyDescent="0.25">
      <c r="A9071" s="5"/>
    </row>
    <row r="9072" spans="1:1" x14ac:dyDescent="0.25">
      <c r="A9072" s="5"/>
    </row>
    <row r="9073" spans="1:1" x14ac:dyDescent="0.25">
      <c r="A9073" s="5"/>
    </row>
    <row r="9074" spans="1:1" x14ac:dyDescent="0.25">
      <c r="A9074" s="5"/>
    </row>
    <row r="9075" spans="1:1" x14ac:dyDescent="0.25">
      <c r="A9075" s="5"/>
    </row>
    <row r="9076" spans="1:1" x14ac:dyDescent="0.25">
      <c r="A9076" s="5"/>
    </row>
    <row r="9077" spans="1:1" x14ac:dyDescent="0.25">
      <c r="A9077" s="5"/>
    </row>
    <row r="9078" spans="1:1" x14ac:dyDescent="0.25">
      <c r="A9078" s="5"/>
    </row>
    <row r="9079" spans="1:1" x14ac:dyDescent="0.25">
      <c r="A9079" s="5"/>
    </row>
    <row r="9080" spans="1:1" x14ac:dyDescent="0.25">
      <c r="A9080" s="5"/>
    </row>
    <row r="9081" spans="1:1" x14ac:dyDescent="0.25">
      <c r="A9081" s="5"/>
    </row>
    <row r="9082" spans="1:1" x14ac:dyDescent="0.25">
      <c r="A9082" s="5"/>
    </row>
    <row r="9083" spans="1:1" x14ac:dyDescent="0.25">
      <c r="A9083" s="5"/>
    </row>
    <row r="9084" spans="1:1" x14ac:dyDescent="0.25">
      <c r="A9084" s="5"/>
    </row>
    <row r="9085" spans="1:1" x14ac:dyDescent="0.25">
      <c r="A9085" s="5"/>
    </row>
    <row r="9086" spans="1:1" x14ac:dyDescent="0.25">
      <c r="A9086" s="5"/>
    </row>
    <row r="9087" spans="1:1" x14ac:dyDescent="0.25">
      <c r="A9087" s="5"/>
    </row>
    <row r="9088" spans="1:1" x14ac:dyDescent="0.25">
      <c r="A9088" s="5"/>
    </row>
    <row r="9089" spans="1:1" x14ac:dyDescent="0.25">
      <c r="A9089" s="5"/>
    </row>
    <row r="9090" spans="1:1" x14ac:dyDescent="0.25">
      <c r="A9090" s="5"/>
    </row>
    <row r="9091" spans="1:1" x14ac:dyDescent="0.25">
      <c r="A9091" s="5"/>
    </row>
    <row r="9092" spans="1:1" x14ac:dyDescent="0.25">
      <c r="A9092" s="5"/>
    </row>
    <row r="9093" spans="1:1" x14ac:dyDescent="0.25">
      <c r="A9093" s="5"/>
    </row>
    <row r="9094" spans="1:1" x14ac:dyDescent="0.25">
      <c r="A9094" s="5"/>
    </row>
    <row r="9095" spans="1:1" x14ac:dyDescent="0.25">
      <c r="A9095" s="5"/>
    </row>
    <row r="9096" spans="1:1" x14ac:dyDescent="0.25">
      <c r="A9096" s="5"/>
    </row>
    <row r="9097" spans="1:1" x14ac:dyDescent="0.25">
      <c r="A9097" s="5"/>
    </row>
    <row r="9098" spans="1:1" x14ac:dyDescent="0.25">
      <c r="A9098" s="5"/>
    </row>
    <row r="9099" spans="1:1" x14ac:dyDescent="0.25">
      <c r="A9099" s="5"/>
    </row>
    <row r="9100" spans="1:1" x14ac:dyDescent="0.25">
      <c r="A9100" s="5"/>
    </row>
    <row r="9101" spans="1:1" x14ac:dyDescent="0.25">
      <c r="A9101" s="5"/>
    </row>
    <row r="9102" spans="1:1" x14ac:dyDescent="0.25">
      <c r="A9102" s="5"/>
    </row>
    <row r="9103" spans="1:1" x14ac:dyDescent="0.25">
      <c r="A9103" s="5"/>
    </row>
    <row r="9104" spans="1:1" x14ac:dyDescent="0.25">
      <c r="A9104" s="5"/>
    </row>
    <row r="9105" spans="1:1" x14ac:dyDescent="0.25">
      <c r="A9105" s="5"/>
    </row>
    <row r="9106" spans="1:1" x14ac:dyDescent="0.25">
      <c r="A9106" s="5"/>
    </row>
    <row r="9107" spans="1:1" x14ac:dyDescent="0.25">
      <c r="A9107" s="5"/>
    </row>
    <row r="9108" spans="1:1" x14ac:dyDescent="0.25">
      <c r="A9108" s="5"/>
    </row>
    <row r="9109" spans="1:1" x14ac:dyDescent="0.25">
      <c r="A9109" s="5"/>
    </row>
    <row r="9110" spans="1:1" x14ac:dyDescent="0.25">
      <c r="A9110" s="5"/>
    </row>
    <row r="9111" spans="1:1" x14ac:dyDescent="0.25">
      <c r="A9111" s="5"/>
    </row>
    <row r="9112" spans="1:1" x14ac:dyDescent="0.25">
      <c r="A9112" s="5"/>
    </row>
    <row r="9113" spans="1:1" x14ac:dyDescent="0.25">
      <c r="A9113" s="5"/>
    </row>
    <row r="9114" spans="1:1" x14ac:dyDescent="0.25">
      <c r="A9114" s="5"/>
    </row>
    <row r="9115" spans="1:1" x14ac:dyDescent="0.25">
      <c r="A9115" s="5"/>
    </row>
    <row r="9116" spans="1:1" x14ac:dyDescent="0.25">
      <c r="A9116" s="5"/>
    </row>
    <row r="9117" spans="1:1" x14ac:dyDescent="0.25">
      <c r="A9117" s="5"/>
    </row>
    <row r="9118" spans="1:1" x14ac:dyDescent="0.25">
      <c r="A9118" s="5"/>
    </row>
    <row r="9119" spans="1:1" x14ac:dyDescent="0.25">
      <c r="A9119" s="5"/>
    </row>
    <row r="9120" spans="1:1" x14ac:dyDescent="0.25">
      <c r="A9120" s="5"/>
    </row>
    <row r="9121" spans="1:1" x14ac:dyDescent="0.25">
      <c r="A9121" s="5"/>
    </row>
    <row r="9122" spans="1:1" x14ac:dyDescent="0.25">
      <c r="A9122" s="5"/>
    </row>
    <row r="9123" spans="1:1" x14ac:dyDescent="0.25">
      <c r="A9123" s="5"/>
    </row>
    <row r="9124" spans="1:1" x14ac:dyDescent="0.25">
      <c r="A9124" s="5"/>
    </row>
    <row r="9125" spans="1:1" x14ac:dyDescent="0.25">
      <c r="A9125" s="5"/>
    </row>
    <row r="9126" spans="1:1" x14ac:dyDescent="0.25">
      <c r="A9126" s="5"/>
    </row>
    <row r="9127" spans="1:1" x14ac:dyDescent="0.25">
      <c r="A9127" s="5"/>
    </row>
    <row r="9128" spans="1:1" x14ac:dyDescent="0.25">
      <c r="A9128" s="5"/>
    </row>
    <row r="9129" spans="1:1" x14ac:dyDescent="0.25">
      <c r="A9129" s="5"/>
    </row>
    <row r="9130" spans="1:1" x14ac:dyDescent="0.25">
      <c r="A9130" s="5"/>
    </row>
    <row r="9131" spans="1:1" x14ac:dyDescent="0.25">
      <c r="A9131" s="5"/>
    </row>
    <row r="9132" spans="1:1" x14ac:dyDescent="0.25">
      <c r="A9132" s="5"/>
    </row>
    <row r="9133" spans="1:1" x14ac:dyDescent="0.25">
      <c r="A9133" s="5"/>
    </row>
    <row r="9134" spans="1:1" x14ac:dyDescent="0.25">
      <c r="A9134" s="5"/>
    </row>
    <row r="9135" spans="1:1" x14ac:dyDescent="0.25">
      <c r="A9135" s="5"/>
    </row>
    <row r="9136" spans="1:1" x14ac:dyDescent="0.25">
      <c r="A9136" s="5"/>
    </row>
    <row r="9137" spans="1:1" x14ac:dyDescent="0.25">
      <c r="A9137" s="5"/>
    </row>
    <row r="9138" spans="1:1" x14ac:dyDescent="0.25">
      <c r="A9138" s="5"/>
    </row>
    <row r="9139" spans="1:1" x14ac:dyDescent="0.25">
      <c r="A9139" s="5"/>
    </row>
    <row r="9140" spans="1:1" x14ac:dyDescent="0.25">
      <c r="A9140" s="5"/>
    </row>
    <row r="9141" spans="1:1" x14ac:dyDescent="0.25">
      <c r="A9141" s="5"/>
    </row>
    <row r="9142" spans="1:1" x14ac:dyDescent="0.25">
      <c r="A9142" s="5"/>
    </row>
    <row r="9143" spans="1:1" x14ac:dyDescent="0.25">
      <c r="A9143" s="5"/>
    </row>
    <row r="9144" spans="1:1" x14ac:dyDescent="0.25">
      <c r="A9144" s="5"/>
    </row>
    <row r="9145" spans="1:1" x14ac:dyDescent="0.25">
      <c r="A9145" s="5"/>
    </row>
    <row r="9146" spans="1:1" x14ac:dyDescent="0.25">
      <c r="A9146" s="5"/>
    </row>
    <row r="9147" spans="1:1" x14ac:dyDescent="0.25">
      <c r="A9147" s="5"/>
    </row>
    <row r="9148" spans="1:1" x14ac:dyDescent="0.25">
      <c r="A9148" s="5"/>
    </row>
    <row r="9149" spans="1:1" x14ac:dyDescent="0.25">
      <c r="A9149" s="5"/>
    </row>
    <row r="9150" spans="1:1" x14ac:dyDescent="0.25">
      <c r="A9150" s="5"/>
    </row>
    <row r="9151" spans="1:1" x14ac:dyDescent="0.25">
      <c r="A9151" s="5"/>
    </row>
    <row r="9152" spans="1:1" x14ac:dyDescent="0.25">
      <c r="A9152" s="5"/>
    </row>
    <row r="9153" spans="1:1" x14ac:dyDescent="0.25">
      <c r="A9153" s="5"/>
    </row>
    <row r="9154" spans="1:1" x14ac:dyDescent="0.25">
      <c r="A9154" s="5"/>
    </row>
    <row r="9155" spans="1:1" x14ac:dyDescent="0.25">
      <c r="A9155" s="5"/>
    </row>
    <row r="9156" spans="1:1" x14ac:dyDescent="0.25">
      <c r="A9156" s="5"/>
    </row>
    <row r="9157" spans="1:1" x14ac:dyDescent="0.25">
      <c r="A9157" s="5"/>
    </row>
    <row r="9158" spans="1:1" x14ac:dyDescent="0.25">
      <c r="A9158" s="5"/>
    </row>
    <row r="9159" spans="1:1" x14ac:dyDescent="0.25">
      <c r="A9159" s="5"/>
    </row>
    <row r="9160" spans="1:1" x14ac:dyDescent="0.25">
      <c r="A9160" s="5"/>
    </row>
    <row r="9161" spans="1:1" x14ac:dyDescent="0.25">
      <c r="A9161" s="5"/>
    </row>
    <row r="9162" spans="1:1" x14ac:dyDescent="0.25">
      <c r="A9162" s="5"/>
    </row>
    <row r="9163" spans="1:1" x14ac:dyDescent="0.25">
      <c r="A9163" s="5"/>
    </row>
    <row r="9164" spans="1:1" x14ac:dyDescent="0.25">
      <c r="A9164" s="5"/>
    </row>
    <row r="9165" spans="1:1" x14ac:dyDescent="0.25">
      <c r="A9165" s="5"/>
    </row>
    <row r="9166" spans="1:1" x14ac:dyDescent="0.25">
      <c r="A9166" s="5"/>
    </row>
    <row r="9167" spans="1:1" x14ac:dyDescent="0.25">
      <c r="A9167" s="5"/>
    </row>
    <row r="9168" spans="1:1" x14ac:dyDescent="0.25">
      <c r="A9168" s="5"/>
    </row>
    <row r="9169" spans="1:1" x14ac:dyDescent="0.25">
      <c r="A9169" s="5"/>
    </row>
    <row r="9170" spans="1:1" x14ac:dyDescent="0.25">
      <c r="A9170" s="5"/>
    </row>
    <row r="9171" spans="1:1" x14ac:dyDescent="0.25">
      <c r="A9171" s="5"/>
    </row>
    <row r="9172" spans="1:1" x14ac:dyDescent="0.25">
      <c r="A9172" s="5"/>
    </row>
    <row r="9173" spans="1:1" x14ac:dyDescent="0.25">
      <c r="A9173" s="5"/>
    </row>
    <row r="9174" spans="1:1" x14ac:dyDescent="0.25">
      <c r="A9174" s="5"/>
    </row>
    <row r="9175" spans="1:1" x14ac:dyDescent="0.25">
      <c r="A9175" s="5"/>
    </row>
    <row r="9176" spans="1:1" x14ac:dyDescent="0.25">
      <c r="A9176" s="5"/>
    </row>
    <row r="9177" spans="1:1" x14ac:dyDescent="0.25">
      <c r="A9177" s="5"/>
    </row>
    <row r="9178" spans="1:1" x14ac:dyDescent="0.25">
      <c r="A9178" s="5"/>
    </row>
    <row r="9179" spans="1:1" x14ac:dyDescent="0.25">
      <c r="A9179" s="5"/>
    </row>
    <row r="9180" spans="1:1" x14ac:dyDescent="0.25">
      <c r="A9180" s="5"/>
    </row>
    <row r="9181" spans="1:1" x14ac:dyDescent="0.25">
      <c r="A9181" s="5"/>
    </row>
    <row r="9182" spans="1:1" x14ac:dyDescent="0.25">
      <c r="A9182" s="5"/>
    </row>
    <row r="9183" spans="1:1" x14ac:dyDescent="0.25">
      <c r="A9183" s="5"/>
    </row>
    <row r="9184" spans="1:1" x14ac:dyDescent="0.25">
      <c r="A9184" s="5"/>
    </row>
    <row r="9185" spans="1:1" x14ac:dyDescent="0.25">
      <c r="A9185" s="5"/>
    </row>
    <row r="9186" spans="1:1" x14ac:dyDescent="0.25">
      <c r="A9186" s="5"/>
    </row>
    <row r="9187" spans="1:1" x14ac:dyDescent="0.25">
      <c r="A9187" s="5"/>
    </row>
    <row r="9188" spans="1:1" x14ac:dyDescent="0.25">
      <c r="A9188" s="5"/>
    </row>
    <row r="9189" spans="1:1" x14ac:dyDescent="0.25">
      <c r="A9189" s="5"/>
    </row>
    <row r="9190" spans="1:1" x14ac:dyDescent="0.25">
      <c r="A9190" s="5"/>
    </row>
    <row r="9191" spans="1:1" x14ac:dyDescent="0.25">
      <c r="A9191" s="5"/>
    </row>
    <row r="9192" spans="1:1" x14ac:dyDescent="0.25">
      <c r="A9192" s="5"/>
    </row>
    <row r="9193" spans="1:1" x14ac:dyDescent="0.25">
      <c r="A9193" s="5"/>
    </row>
    <row r="9194" spans="1:1" x14ac:dyDescent="0.25">
      <c r="A9194" s="5"/>
    </row>
    <row r="9195" spans="1:1" x14ac:dyDescent="0.25">
      <c r="A9195" s="5"/>
    </row>
    <row r="9196" spans="1:1" x14ac:dyDescent="0.25">
      <c r="A9196" s="5"/>
    </row>
    <row r="9197" spans="1:1" x14ac:dyDescent="0.25">
      <c r="A9197" s="5"/>
    </row>
    <row r="9198" spans="1:1" x14ac:dyDescent="0.25">
      <c r="A9198" s="5"/>
    </row>
    <row r="9199" spans="1:1" x14ac:dyDescent="0.25">
      <c r="A9199" s="5"/>
    </row>
    <row r="9200" spans="1:1" x14ac:dyDescent="0.25">
      <c r="A9200" s="5"/>
    </row>
    <row r="9201" spans="1:1" x14ac:dyDescent="0.25">
      <c r="A9201" s="5"/>
    </row>
    <row r="9202" spans="1:1" x14ac:dyDescent="0.25">
      <c r="A9202" s="5"/>
    </row>
    <row r="9203" spans="1:1" x14ac:dyDescent="0.25">
      <c r="A9203" s="5"/>
    </row>
    <row r="9204" spans="1:1" x14ac:dyDescent="0.25">
      <c r="A9204" s="5"/>
    </row>
    <row r="9205" spans="1:1" x14ac:dyDescent="0.25">
      <c r="A9205" s="5"/>
    </row>
    <row r="9206" spans="1:1" x14ac:dyDescent="0.25">
      <c r="A9206" s="5"/>
    </row>
    <row r="9207" spans="1:1" x14ac:dyDescent="0.25">
      <c r="A9207" s="5"/>
    </row>
    <row r="9208" spans="1:1" x14ac:dyDescent="0.25">
      <c r="A9208" s="5"/>
    </row>
    <row r="9209" spans="1:1" x14ac:dyDescent="0.25">
      <c r="A9209" s="5"/>
    </row>
    <row r="9210" spans="1:1" x14ac:dyDescent="0.25">
      <c r="A9210" s="5"/>
    </row>
    <row r="9211" spans="1:1" x14ac:dyDescent="0.25">
      <c r="A9211" s="5"/>
    </row>
    <row r="9212" spans="1:1" x14ac:dyDescent="0.25">
      <c r="A9212" s="5"/>
    </row>
    <row r="9213" spans="1:1" x14ac:dyDescent="0.25">
      <c r="A9213" s="5"/>
    </row>
    <row r="9214" spans="1:1" x14ac:dyDescent="0.25">
      <c r="A9214" s="5"/>
    </row>
    <row r="9215" spans="1:1" x14ac:dyDescent="0.25">
      <c r="A9215" s="5"/>
    </row>
    <row r="9216" spans="1:1" x14ac:dyDescent="0.25">
      <c r="A9216" s="5"/>
    </row>
    <row r="9217" spans="1:1" x14ac:dyDescent="0.25">
      <c r="A9217" s="5"/>
    </row>
    <row r="9218" spans="1:1" x14ac:dyDescent="0.25">
      <c r="A9218" s="5"/>
    </row>
    <row r="9219" spans="1:1" x14ac:dyDescent="0.25">
      <c r="A9219" s="5"/>
    </row>
    <row r="9220" spans="1:1" x14ac:dyDescent="0.25">
      <c r="A9220" s="5"/>
    </row>
    <row r="9221" spans="1:1" x14ac:dyDescent="0.25">
      <c r="A9221" s="5"/>
    </row>
    <row r="9222" spans="1:1" x14ac:dyDescent="0.25">
      <c r="A9222" s="5"/>
    </row>
    <row r="9223" spans="1:1" x14ac:dyDescent="0.25">
      <c r="A9223" s="5"/>
    </row>
    <row r="9224" spans="1:1" x14ac:dyDescent="0.25">
      <c r="A9224" s="5"/>
    </row>
    <row r="9225" spans="1:1" x14ac:dyDescent="0.25">
      <c r="A9225" s="5"/>
    </row>
    <row r="9226" spans="1:1" x14ac:dyDescent="0.25">
      <c r="A9226" s="5"/>
    </row>
    <row r="9227" spans="1:1" x14ac:dyDescent="0.25">
      <c r="A9227" s="5"/>
    </row>
    <row r="9228" spans="1:1" x14ac:dyDescent="0.25">
      <c r="A9228" s="5"/>
    </row>
    <row r="9229" spans="1:1" x14ac:dyDescent="0.25">
      <c r="A9229" s="5"/>
    </row>
    <row r="9230" spans="1:1" x14ac:dyDescent="0.25">
      <c r="A9230" s="5"/>
    </row>
    <row r="9231" spans="1:1" x14ac:dyDescent="0.25">
      <c r="A9231" s="5"/>
    </row>
    <row r="9232" spans="1:1" x14ac:dyDescent="0.25">
      <c r="A9232" s="5"/>
    </row>
    <row r="9233" spans="1:1" x14ac:dyDescent="0.25">
      <c r="A9233" s="5"/>
    </row>
    <row r="9234" spans="1:1" x14ac:dyDescent="0.25">
      <c r="A9234" s="5"/>
    </row>
    <row r="9235" spans="1:1" x14ac:dyDescent="0.25">
      <c r="A9235" s="5"/>
    </row>
    <row r="9236" spans="1:1" x14ac:dyDescent="0.25">
      <c r="A9236" s="5"/>
    </row>
    <row r="9237" spans="1:1" x14ac:dyDescent="0.25">
      <c r="A9237" s="5"/>
    </row>
    <row r="9238" spans="1:1" x14ac:dyDescent="0.25">
      <c r="A9238" s="5"/>
    </row>
    <row r="9239" spans="1:1" x14ac:dyDescent="0.25">
      <c r="A9239" s="5"/>
    </row>
    <row r="9240" spans="1:1" x14ac:dyDescent="0.25">
      <c r="A9240" s="5"/>
    </row>
    <row r="9241" spans="1:1" x14ac:dyDescent="0.25">
      <c r="A9241" s="5"/>
    </row>
    <row r="9242" spans="1:1" x14ac:dyDescent="0.25">
      <c r="A9242" s="5"/>
    </row>
    <row r="9243" spans="1:1" x14ac:dyDescent="0.25">
      <c r="A9243" s="5"/>
    </row>
    <row r="9244" spans="1:1" x14ac:dyDescent="0.25">
      <c r="A9244" s="5"/>
    </row>
    <row r="9245" spans="1:1" x14ac:dyDescent="0.25">
      <c r="A9245" s="5"/>
    </row>
    <row r="9246" spans="1:1" x14ac:dyDescent="0.25">
      <c r="A9246" s="5"/>
    </row>
    <row r="9247" spans="1:1" x14ac:dyDescent="0.25">
      <c r="A9247" s="5"/>
    </row>
    <row r="9248" spans="1:1" x14ac:dyDescent="0.25">
      <c r="A9248" s="5"/>
    </row>
    <row r="9249" spans="1:1" x14ac:dyDescent="0.25">
      <c r="A9249" s="5"/>
    </row>
    <row r="9250" spans="1:1" x14ac:dyDescent="0.25">
      <c r="A9250" s="5"/>
    </row>
    <row r="9251" spans="1:1" x14ac:dyDescent="0.25">
      <c r="A9251" s="5"/>
    </row>
    <row r="9252" spans="1:1" x14ac:dyDescent="0.25">
      <c r="A9252" s="5"/>
    </row>
    <row r="9253" spans="1:1" x14ac:dyDescent="0.25">
      <c r="A9253" s="5"/>
    </row>
    <row r="9254" spans="1:1" x14ac:dyDescent="0.25">
      <c r="A9254" s="5"/>
    </row>
    <row r="9255" spans="1:1" x14ac:dyDescent="0.25">
      <c r="A9255" s="5"/>
    </row>
    <row r="9256" spans="1:1" x14ac:dyDescent="0.25">
      <c r="A9256" s="5"/>
    </row>
    <row r="9257" spans="1:1" x14ac:dyDescent="0.25">
      <c r="A9257" s="5"/>
    </row>
    <row r="9258" spans="1:1" x14ac:dyDescent="0.25">
      <c r="A9258" s="5"/>
    </row>
    <row r="9259" spans="1:1" x14ac:dyDescent="0.25">
      <c r="A9259" s="5"/>
    </row>
    <row r="9260" spans="1:1" x14ac:dyDescent="0.25">
      <c r="A9260" s="5"/>
    </row>
    <row r="9261" spans="1:1" x14ac:dyDescent="0.25">
      <c r="A9261" s="5"/>
    </row>
    <row r="9262" spans="1:1" x14ac:dyDescent="0.25">
      <c r="A9262" s="5"/>
    </row>
    <row r="9263" spans="1:1" x14ac:dyDescent="0.25">
      <c r="A9263" s="5"/>
    </row>
    <row r="9264" spans="1:1" x14ac:dyDescent="0.25">
      <c r="A9264" s="5"/>
    </row>
    <row r="9265" spans="1:1" x14ac:dyDescent="0.25">
      <c r="A9265" s="5"/>
    </row>
    <row r="9266" spans="1:1" x14ac:dyDescent="0.25">
      <c r="A9266" s="5"/>
    </row>
    <row r="9267" spans="1:1" x14ac:dyDescent="0.25">
      <c r="A9267" s="5"/>
    </row>
    <row r="9268" spans="1:1" x14ac:dyDescent="0.25">
      <c r="A9268" s="5"/>
    </row>
    <row r="9269" spans="1:1" x14ac:dyDescent="0.25">
      <c r="A9269" s="5"/>
    </row>
    <row r="9270" spans="1:1" x14ac:dyDescent="0.25">
      <c r="A9270" s="5"/>
    </row>
    <row r="9271" spans="1:1" x14ac:dyDescent="0.25">
      <c r="A9271" s="5"/>
    </row>
    <row r="9272" spans="1:1" x14ac:dyDescent="0.25">
      <c r="A9272" s="5"/>
    </row>
    <row r="9273" spans="1:1" x14ac:dyDescent="0.25">
      <c r="A9273" s="5"/>
    </row>
    <row r="9274" spans="1:1" x14ac:dyDescent="0.25">
      <c r="A9274" s="5"/>
    </row>
    <row r="9275" spans="1:1" x14ac:dyDescent="0.25">
      <c r="A9275" s="5"/>
    </row>
    <row r="9276" spans="1:1" x14ac:dyDescent="0.25">
      <c r="A9276" s="5"/>
    </row>
    <row r="9277" spans="1:1" x14ac:dyDescent="0.25">
      <c r="A9277" s="5"/>
    </row>
    <row r="9278" spans="1:1" x14ac:dyDescent="0.25">
      <c r="A9278" s="5"/>
    </row>
    <row r="9279" spans="1:1" x14ac:dyDescent="0.25">
      <c r="A9279" s="5"/>
    </row>
    <row r="9280" spans="1:1" x14ac:dyDescent="0.25">
      <c r="A9280" s="5"/>
    </row>
    <row r="9281" spans="1:1" x14ac:dyDescent="0.25">
      <c r="A9281" s="5"/>
    </row>
    <row r="9282" spans="1:1" x14ac:dyDescent="0.25">
      <c r="A9282" s="5"/>
    </row>
    <row r="9283" spans="1:1" x14ac:dyDescent="0.25">
      <c r="A9283" s="5"/>
    </row>
    <row r="9284" spans="1:1" x14ac:dyDescent="0.25">
      <c r="A9284" s="5"/>
    </row>
    <row r="9285" spans="1:1" x14ac:dyDescent="0.25">
      <c r="A9285" s="5"/>
    </row>
    <row r="9286" spans="1:1" x14ac:dyDescent="0.25">
      <c r="A9286" s="5"/>
    </row>
    <row r="9287" spans="1:1" x14ac:dyDescent="0.25">
      <c r="A9287" s="5"/>
    </row>
    <row r="9288" spans="1:1" x14ac:dyDescent="0.25">
      <c r="A9288" s="5"/>
    </row>
    <row r="9289" spans="1:1" x14ac:dyDescent="0.25">
      <c r="A9289" s="5"/>
    </row>
    <row r="9290" spans="1:1" x14ac:dyDescent="0.25">
      <c r="A9290" s="5"/>
    </row>
    <row r="9291" spans="1:1" x14ac:dyDescent="0.25">
      <c r="A9291" s="5"/>
    </row>
    <row r="9292" spans="1:1" x14ac:dyDescent="0.25">
      <c r="A9292" s="5"/>
    </row>
    <row r="9293" spans="1:1" x14ac:dyDescent="0.25">
      <c r="A9293" s="5"/>
    </row>
    <row r="9294" spans="1:1" x14ac:dyDescent="0.25">
      <c r="A9294" s="5"/>
    </row>
    <row r="9295" spans="1:1" x14ac:dyDescent="0.25">
      <c r="A9295" s="5"/>
    </row>
    <row r="9296" spans="1:1" x14ac:dyDescent="0.25">
      <c r="A9296" s="5"/>
    </row>
    <row r="9297" spans="1:1" x14ac:dyDescent="0.25">
      <c r="A9297" s="5"/>
    </row>
    <row r="9298" spans="1:1" x14ac:dyDescent="0.25">
      <c r="A9298" s="5"/>
    </row>
    <row r="9299" spans="1:1" x14ac:dyDescent="0.25">
      <c r="A9299" s="5"/>
    </row>
    <row r="9300" spans="1:1" x14ac:dyDescent="0.25">
      <c r="A9300" s="5"/>
    </row>
    <row r="9301" spans="1:1" x14ac:dyDescent="0.25">
      <c r="A9301" s="5"/>
    </row>
    <row r="9302" spans="1:1" x14ac:dyDescent="0.25">
      <c r="A9302" s="5"/>
    </row>
    <row r="9303" spans="1:1" x14ac:dyDescent="0.25">
      <c r="A9303" s="5"/>
    </row>
    <row r="9304" spans="1:1" x14ac:dyDescent="0.25">
      <c r="A9304" s="5"/>
    </row>
    <row r="9305" spans="1:1" x14ac:dyDescent="0.25">
      <c r="A9305" s="5"/>
    </row>
    <row r="9306" spans="1:1" x14ac:dyDescent="0.25">
      <c r="A9306" s="5"/>
    </row>
    <row r="9307" spans="1:1" x14ac:dyDescent="0.25">
      <c r="A9307" s="5"/>
    </row>
    <row r="9308" spans="1:1" x14ac:dyDescent="0.25">
      <c r="A9308" s="5"/>
    </row>
    <row r="9309" spans="1:1" x14ac:dyDescent="0.25">
      <c r="A9309" s="5"/>
    </row>
    <row r="9310" spans="1:1" x14ac:dyDescent="0.25">
      <c r="A9310" s="5"/>
    </row>
    <row r="9311" spans="1:1" x14ac:dyDescent="0.25">
      <c r="A9311" s="5"/>
    </row>
    <row r="9312" spans="1:1" x14ac:dyDescent="0.25">
      <c r="A9312" s="5"/>
    </row>
    <row r="9313" spans="1:1" x14ac:dyDescent="0.25">
      <c r="A9313" s="5"/>
    </row>
    <row r="9314" spans="1:1" x14ac:dyDescent="0.25">
      <c r="A9314" s="5"/>
    </row>
    <row r="9315" spans="1:1" x14ac:dyDescent="0.25">
      <c r="A9315" s="5"/>
    </row>
    <row r="9316" spans="1:1" x14ac:dyDescent="0.25">
      <c r="A9316" s="5"/>
    </row>
    <row r="9317" spans="1:1" x14ac:dyDescent="0.25">
      <c r="A9317" s="5"/>
    </row>
    <row r="9318" spans="1:1" x14ac:dyDescent="0.25">
      <c r="A9318" s="5"/>
    </row>
    <row r="9319" spans="1:1" x14ac:dyDescent="0.25">
      <c r="A9319" s="5"/>
    </row>
    <row r="9320" spans="1:1" x14ac:dyDescent="0.25">
      <c r="A9320" s="5"/>
    </row>
    <row r="9321" spans="1:1" x14ac:dyDescent="0.25">
      <c r="A9321" s="5"/>
    </row>
    <row r="9322" spans="1:1" x14ac:dyDescent="0.25">
      <c r="A9322" s="5"/>
    </row>
    <row r="9323" spans="1:1" x14ac:dyDescent="0.25">
      <c r="A9323" s="5"/>
    </row>
    <row r="9324" spans="1:1" x14ac:dyDescent="0.25">
      <c r="A9324" s="5"/>
    </row>
    <row r="9325" spans="1:1" x14ac:dyDescent="0.25">
      <c r="A9325" s="5"/>
    </row>
    <row r="9326" spans="1:1" x14ac:dyDescent="0.25">
      <c r="A9326" s="5"/>
    </row>
    <row r="9327" spans="1:1" x14ac:dyDescent="0.25">
      <c r="A9327" s="5"/>
    </row>
    <row r="9328" spans="1:1" x14ac:dyDescent="0.25">
      <c r="A9328" s="5"/>
    </row>
    <row r="9329" spans="1:1" x14ac:dyDescent="0.25">
      <c r="A9329" s="5"/>
    </row>
    <row r="9330" spans="1:1" x14ac:dyDescent="0.25">
      <c r="A9330" s="5"/>
    </row>
    <row r="9331" spans="1:1" x14ac:dyDescent="0.25">
      <c r="A9331" s="5"/>
    </row>
    <row r="9332" spans="1:1" x14ac:dyDescent="0.25">
      <c r="A9332" s="5"/>
    </row>
    <row r="9333" spans="1:1" x14ac:dyDescent="0.25">
      <c r="A9333" s="5"/>
    </row>
    <row r="9334" spans="1:1" x14ac:dyDescent="0.25">
      <c r="A9334" s="5"/>
    </row>
    <row r="9335" spans="1:1" x14ac:dyDescent="0.25">
      <c r="A9335" s="5"/>
    </row>
    <row r="9336" spans="1:1" x14ac:dyDescent="0.25">
      <c r="A9336" s="5"/>
    </row>
    <row r="9337" spans="1:1" x14ac:dyDescent="0.25">
      <c r="A9337" s="5"/>
    </row>
    <row r="9338" spans="1:1" x14ac:dyDescent="0.25">
      <c r="A9338" s="5"/>
    </row>
    <row r="9339" spans="1:1" x14ac:dyDescent="0.25">
      <c r="A9339" s="5"/>
    </row>
    <row r="9340" spans="1:1" x14ac:dyDescent="0.25">
      <c r="A9340" s="5"/>
    </row>
    <row r="9341" spans="1:1" x14ac:dyDescent="0.25">
      <c r="A9341" s="5"/>
    </row>
    <row r="9342" spans="1:1" x14ac:dyDescent="0.25">
      <c r="A9342" s="5"/>
    </row>
    <row r="9343" spans="1:1" x14ac:dyDescent="0.25">
      <c r="A9343" s="5"/>
    </row>
    <row r="9344" spans="1:1" x14ac:dyDescent="0.25">
      <c r="A9344" s="5"/>
    </row>
    <row r="9345" spans="1:1" x14ac:dyDescent="0.25">
      <c r="A9345" s="5"/>
    </row>
    <row r="9346" spans="1:1" x14ac:dyDescent="0.25">
      <c r="A9346" s="5"/>
    </row>
    <row r="9347" spans="1:1" x14ac:dyDescent="0.25">
      <c r="A9347" s="5"/>
    </row>
    <row r="9348" spans="1:1" x14ac:dyDescent="0.25">
      <c r="A9348" s="5"/>
    </row>
    <row r="9349" spans="1:1" x14ac:dyDescent="0.25">
      <c r="A9349" s="5"/>
    </row>
    <row r="9350" spans="1:1" x14ac:dyDescent="0.25">
      <c r="A9350" s="5"/>
    </row>
    <row r="9351" spans="1:1" x14ac:dyDescent="0.25">
      <c r="A9351" s="5"/>
    </row>
    <row r="9352" spans="1:1" x14ac:dyDescent="0.25">
      <c r="A9352" s="5"/>
    </row>
    <row r="9353" spans="1:1" x14ac:dyDescent="0.25">
      <c r="A9353" s="5"/>
    </row>
    <row r="9354" spans="1:1" x14ac:dyDescent="0.25">
      <c r="A9354" s="5"/>
    </row>
    <row r="9355" spans="1:1" x14ac:dyDescent="0.25">
      <c r="A9355" s="5"/>
    </row>
    <row r="9356" spans="1:1" x14ac:dyDescent="0.25">
      <c r="A9356" s="5"/>
    </row>
    <row r="9357" spans="1:1" x14ac:dyDescent="0.25">
      <c r="A9357" s="5"/>
    </row>
    <row r="9358" spans="1:1" x14ac:dyDescent="0.25">
      <c r="A9358" s="5"/>
    </row>
    <row r="9359" spans="1:1" x14ac:dyDescent="0.25">
      <c r="A9359" s="5"/>
    </row>
    <row r="9360" spans="1:1" x14ac:dyDescent="0.25">
      <c r="A9360" s="5"/>
    </row>
    <row r="9361" spans="1:1" x14ac:dyDescent="0.25">
      <c r="A9361" s="5"/>
    </row>
    <row r="9362" spans="1:1" x14ac:dyDescent="0.25">
      <c r="A9362" s="5"/>
    </row>
    <row r="9363" spans="1:1" x14ac:dyDescent="0.25">
      <c r="A9363" s="5"/>
    </row>
    <row r="9364" spans="1:1" x14ac:dyDescent="0.25">
      <c r="A9364" s="5"/>
    </row>
    <row r="9365" spans="1:1" x14ac:dyDescent="0.25">
      <c r="A9365" s="5"/>
    </row>
    <row r="9366" spans="1:1" x14ac:dyDescent="0.25">
      <c r="A9366" s="5"/>
    </row>
    <row r="9367" spans="1:1" x14ac:dyDescent="0.25">
      <c r="A9367" s="5"/>
    </row>
    <row r="9368" spans="1:1" x14ac:dyDescent="0.25">
      <c r="A9368" s="5"/>
    </row>
    <row r="9369" spans="1:1" x14ac:dyDescent="0.25">
      <c r="A9369" s="5"/>
    </row>
    <row r="9370" spans="1:1" x14ac:dyDescent="0.25">
      <c r="A9370" s="5"/>
    </row>
    <row r="9371" spans="1:1" x14ac:dyDescent="0.25">
      <c r="A9371" s="5"/>
    </row>
    <row r="9372" spans="1:1" x14ac:dyDescent="0.25">
      <c r="A9372" s="5"/>
    </row>
    <row r="9373" spans="1:1" x14ac:dyDescent="0.25">
      <c r="A9373" s="5"/>
    </row>
    <row r="9374" spans="1:1" x14ac:dyDescent="0.25">
      <c r="A9374" s="5"/>
    </row>
    <row r="9375" spans="1:1" x14ac:dyDescent="0.25">
      <c r="A9375" s="5"/>
    </row>
    <row r="9376" spans="1:1" x14ac:dyDescent="0.25">
      <c r="A9376" s="5"/>
    </row>
    <row r="9377" spans="1:1" x14ac:dyDescent="0.25">
      <c r="A9377" s="5"/>
    </row>
    <row r="9378" spans="1:1" x14ac:dyDescent="0.25">
      <c r="A9378" s="5"/>
    </row>
    <row r="9379" spans="1:1" x14ac:dyDescent="0.25">
      <c r="A9379" s="5"/>
    </row>
    <row r="9380" spans="1:1" x14ac:dyDescent="0.25">
      <c r="A9380" s="5"/>
    </row>
    <row r="9381" spans="1:1" x14ac:dyDescent="0.25">
      <c r="A9381" s="5"/>
    </row>
    <row r="9382" spans="1:1" x14ac:dyDescent="0.25">
      <c r="A9382" s="5"/>
    </row>
    <row r="9383" spans="1:1" x14ac:dyDescent="0.25">
      <c r="A9383" s="5"/>
    </row>
    <row r="9384" spans="1:1" x14ac:dyDescent="0.25">
      <c r="A9384" s="5"/>
    </row>
    <row r="9385" spans="1:1" x14ac:dyDescent="0.25">
      <c r="A9385" s="5"/>
    </row>
    <row r="9386" spans="1:1" x14ac:dyDescent="0.25">
      <c r="A9386" s="5"/>
    </row>
    <row r="9387" spans="1:1" x14ac:dyDescent="0.25">
      <c r="A9387" s="5"/>
    </row>
    <row r="9388" spans="1:1" x14ac:dyDescent="0.25">
      <c r="A9388" s="5"/>
    </row>
    <row r="9389" spans="1:1" x14ac:dyDescent="0.25">
      <c r="A9389" s="5"/>
    </row>
    <row r="9390" spans="1:1" x14ac:dyDescent="0.25">
      <c r="A9390" s="5"/>
    </row>
    <row r="9391" spans="1:1" x14ac:dyDescent="0.25">
      <c r="A9391" s="5"/>
    </row>
    <row r="9392" spans="1:1" x14ac:dyDescent="0.25">
      <c r="A9392" s="5"/>
    </row>
    <row r="9393" spans="1:1" x14ac:dyDescent="0.25">
      <c r="A9393" s="5"/>
    </row>
    <row r="9394" spans="1:1" x14ac:dyDescent="0.25">
      <c r="A9394" s="5"/>
    </row>
    <row r="9395" spans="1:1" x14ac:dyDescent="0.25">
      <c r="A9395" s="5"/>
    </row>
    <row r="9396" spans="1:1" x14ac:dyDescent="0.25">
      <c r="A9396" s="5"/>
    </row>
    <row r="9397" spans="1:1" x14ac:dyDescent="0.25">
      <c r="A9397" s="5"/>
    </row>
    <row r="9398" spans="1:1" x14ac:dyDescent="0.25">
      <c r="A9398" s="5"/>
    </row>
    <row r="9399" spans="1:1" x14ac:dyDescent="0.25">
      <c r="A9399" s="5"/>
    </row>
    <row r="9400" spans="1:1" x14ac:dyDescent="0.25">
      <c r="A9400" s="5"/>
    </row>
    <row r="9401" spans="1:1" x14ac:dyDescent="0.25">
      <c r="A9401" s="5"/>
    </row>
    <row r="9402" spans="1:1" x14ac:dyDescent="0.25">
      <c r="A9402" s="5"/>
    </row>
    <row r="9403" spans="1:1" x14ac:dyDescent="0.25">
      <c r="A9403" s="5"/>
    </row>
    <row r="9404" spans="1:1" x14ac:dyDescent="0.25">
      <c r="A9404" s="5"/>
    </row>
    <row r="9405" spans="1:1" x14ac:dyDescent="0.25">
      <c r="A9405" s="5"/>
    </row>
    <row r="9406" spans="1:1" x14ac:dyDescent="0.25">
      <c r="A9406" s="5"/>
    </row>
    <row r="9407" spans="1:1" x14ac:dyDescent="0.25">
      <c r="A9407" s="5"/>
    </row>
    <row r="9408" spans="1:1" x14ac:dyDescent="0.25">
      <c r="A9408" s="5"/>
    </row>
    <row r="9409" spans="1:1" x14ac:dyDescent="0.25">
      <c r="A9409" s="5"/>
    </row>
    <row r="9410" spans="1:1" x14ac:dyDescent="0.25">
      <c r="A9410" s="5"/>
    </row>
    <row r="9411" spans="1:1" x14ac:dyDescent="0.25">
      <c r="A9411" s="5"/>
    </row>
    <row r="9412" spans="1:1" x14ac:dyDescent="0.25">
      <c r="A9412" s="5"/>
    </row>
    <row r="9413" spans="1:1" x14ac:dyDescent="0.25">
      <c r="A9413" s="5"/>
    </row>
    <row r="9414" spans="1:1" x14ac:dyDescent="0.25">
      <c r="A9414" s="5"/>
    </row>
    <row r="9415" spans="1:1" x14ac:dyDescent="0.25">
      <c r="A9415" s="5"/>
    </row>
    <row r="9416" spans="1:1" x14ac:dyDescent="0.25">
      <c r="A9416" s="5"/>
    </row>
    <row r="9417" spans="1:1" x14ac:dyDescent="0.25">
      <c r="A9417" s="5"/>
    </row>
    <row r="9418" spans="1:1" x14ac:dyDescent="0.25">
      <c r="A9418" s="5"/>
    </row>
    <row r="9419" spans="1:1" x14ac:dyDescent="0.25">
      <c r="A9419" s="5"/>
    </row>
    <row r="9420" spans="1:1" x14ac:dyDescent="0.25">
      <c r="A9420" s="5"/>
    </row>
    <row r="9421" spans="1:1" x14ac:dyDescent="0.25">
      <c r="A9421" s="5"/>
    </row>
    <row r="9422" spans="1:1" x14ac:dyDescent="0.25">
      <c r="A9422" s="5"/>
    </row>
    <row r="9423" spans="1:1" x14ac:dyDescent="0.25">
      <c r="A9423" s="5"/>
    </row>
    <row r="9424" spans="1:1" x14ac:dyDescent="0.25">
      <c r="A9424" s="5"/>
    </row>
    <row r="9425" spans="1:1" x14ac:dyDescent="0.25">
      <c r="A9425" s="5"/>
    </row>
    <row r="9426" spans="1:1" x14ac:dyDescent="0.25">
      <c r="A9426" s="5"/>
    </row>
    <row r="9427" spans="1:1" x14ac:dyDescent="0.25">
      <c r="A9427" s="5"/>
    </row>
    <row r="9428" spans="1:1" x14ac:dyDescent="0.25">
      <c r="A9428" s="5"/>
    </row>
    <row r="9429" spans="1:1" x14ac:dyDescent="0.25">
      <c r="A9429" s="5"/>
    </row>
    <row r="9430" spans="1:1" x14ac:dyDescent="0.25">
      <c r="A9430" s="5"/>
    </row>
    <row r="9431" spans="1:1" x14ac:dyDescent="0.25">
      <c r="A9431" s="5"/>
    </row>
    <row r="9432" spans="1:1" x14ac:dyDescent="0.25">
      <c r="A9432" s="5"/>
    </row>
    <row r="9433" spans="1:1" x14ac:dyDescent="0.25">
      <c r="A9433" s="5"/>
    </row>
    <row r="9434" spans="1:1" x14ac:dyDescent="0.25">
      <c r="A9434" s="5"/>
    </row>
    <row r="9435" spans="1:1" x14ac:dyDescent="0.25">
      <c r="A9435" s="5"/>
    </row>
    <row r="9436" spans="1:1" x14ac:dyDescent="0.25">
      <c r="A9436" s="5"/>
    </row>
    <row r="9437" spans="1:1" x14ac:dyDescent="0.25">
      <c r="A9437" s="5"/>
    </row>
    <row r="9438" spans="1:1" x14ac:dyDescent="0.25">
      <c r="A9438" s="5"/>
    </row>
    <row r="9439" spans="1:1" x14ac:dyDescent="0.25">
      <c r="A9439" s="5"/>
    </row>
    <row r="9440" spans="1:1" x14ac:dyDescent="0.25">
      <c r="A9440" s="5"/>
    </row>
    <row r="9441" spans="1:1" x14ac:dyDescent="0.25">
      <c r="A9441" s="5"/>
    </row>
    <row r="9442" spans="1:1" x14ac:dyDescent="0.25">
      <c r="A9442" s="5"/>
    </row>
    <row r="9443" spans="1:1" x14ac:dyDescent="0.25">
      <c r="A9443" s="5"/>
    </row>
    <row r="9444" spans="1:1" x14ac:dyDescent="0.25">
      <c r="A9444" s="5"/>
    </row>
    <row r="9445" spans="1:1" x14ac:dyDescent="0.25">
      <c r="A9445" s="5"/>
    </row>
    <row r="9446" spans="1:1" x14ac:dyDescent="0.25">
      <c r="A9446" s="5"/>
    </row>
    <row r="9447" spans="1:1" x14ac:dyDescent="0.25">
      <c r="A9447" s="5"/>
    </row>
    <row r="9448" spans="1:1" x14ac:dyDescent="0.25">
      <c r="A9448" s="5"/>
    </row>
    <row r="9449" spans="1:1" x14ac:dyDescent="0.25">
      <c r="A9449" s="5"/>
    </row>
    <row r="9450" spans="1:1" x14ac:dyDescent="0.25">
      <c r="A9450" s="5"/>
    </row>
    <row r="9451" spans="1:1" x14ac:dyDescent="0.25">
      <c r="A9451" s="5"/>
    </row>
    <row r="9452" spans="1:1" x14ac:dyDescent="0.25">
      <c r="A9452" s="5"/>
    </row>
    <row r="9453" spans="1:1" x14ac:dyDescent="0.25">
      <c r="A9453" s="5"/>
    </row>
    <row r="9454" spans="1:1" x14ac:dyDescent="0.25">
      <c r="A9454" s="5"/>
    </row>
    <row r="9455" spans="1:1" x14ac:dyDescent="0.25">
      <c r="A9455" s="5"/>
    </row>
    <row r="9456" spans="1:1" x14ac:dyDescent="0.25">
      <c r="A9456" s="5"/>
    </row>
    <row r="9457" spans="1:1" x14ac:dyDescent="0.25">
      <c r="A9457" s="5"/>
    </row>
    <row r="9458" spans="1:1" x14ac:dyDescent="0.25">
      <c r="A9458" s="5"/>
    </row>
    <row r="9459" spans="1:1" x14ac:dyDescent="0.25">
      <c r="A9459" s="5"/>
    </row>
    <row r="9460" spans="1:1" x14ac:dyDescent="0.25">
      <c r="A9460" s="5"/>
    </row>
    <row r="9461" spans="1:1" x14ac:dyDescent="0.25">
      <c r="A9461" s="5"/>
    </row>
    <row r="9462" spans="1:1" x14ac:dyDescent="0.25">
      <c r="A9462" s="5"/>
    </row>
    <row r="9463" spans="1:1" x14ac:dyDescent="0.25">
      <c r="A9463" s="5"/>
    </row>
    <row r="9464" spans="1:1" x14ac:dyDescent="0.25">
      <c r="A9464" s="5"/>
    </row>
    <row r="9465" spans="1:1" x14ac:dyDescent="0.25">
      <c r="A9465" s="5"/>
    </row>
    <row r="9466" spans="1:1" x14ac:dyDescent="0.25">
      <c r="A9466" s="5"/>
    </row>
    <row r="9467" spans="1:1" x14ac:dyDescent="0.25">
      <c r="A9467" s="5"/>
    </row>
    <row r="9468" spans="1:1" x14ac:dyDescent="0.25">
      <c r="A9468" s="5"/>
    </row>
    <row r="9469" spans="1:1" x14ac:dyDescent="0.25">
      <c r="A9469" s="5"/>
    </row>
    <row r="9470" spans="1:1" x14ac:dyDescent="0.25">
      <c r="A9470" s="5"/>
    </row>
    <row r="9471" spans="1:1" x14ac:dyDescent="0.25">
      <c r="A9471" s="5"/>
    </row>
    <row r="9472" spans="1:1" x14ac:dyDescent="0.25">
      <c r="A9472" s="5"/>
    </row>
    <row r="9473" spans="1:1" x14ac:dyDescent="0.25">
      <c r="A9473" s="5"/>
    </row>
    <row r="9474" spans="1:1" x14ac:dyDescent="0.25">
      <c r="A9474" s="5"/>
    </row>
    <row r="9475" spans="1:1" x14ac:dyDescent="0.25">
      <c r="A9475" s="5"/>
    </row>
    <row r="9476" spans="1:1" x14ac:dyDescent="0.25">
      <c r="A9476" s="5"/>
    </row>
    <row r="9477" spans="1:1" x14ac:dyDescent="0.25">
      <c r="A9477" s="5"/>
    </row>
    <row r="9478" spans="1:1" x14ac:dyDescent="0.25">
      <c r="A9478" s="5"/>
    </row>
    <row r="9479" spans="1:1" x14ac:dyDescent="0.25">
      <c r="A9479" s="5"/>
    </row>
    <row r="9480" spans="1:1" x14ac:dyDescent="0.25">
      <c r="A9480" s="5"/>
    </row>
    <row r="9481" spans="1:1" x14ac:dyDescent="0.25">
      <c r="A9481" s="5"/>
    </row>
    <row r="9482" spans="1:1" x14ac:dyDescent="0.25">
      <c r="A9482" s="5"/>
    </row>
    <row r="9483" spans="1:1" x14ac:dyDescent="0.25">
      <c r="A9483" s="5"/>
    </row>
    <row r="9484" spans="1:1" x14ac:dyDescent="0.25">
      <c r="A9484" s="5"/>
    </row>
    <row r="9485" spans="1:1" x14ac:dyDescent="0.25">
      <c r="A9485" s="5"/>
    </row>
    <row r="9486" spans="1:1" x14ac:dyDescent="0.25">
      <c r="A9486" s="5"/>
    </row>
    <row r="9487" spans="1:1" x14ac:dyDescent="0.25">
      <c r="A9487" s="5"/>
    </row>
    <row r="9488" spans="1:1" x14ac:dyDescent="0.25">
      <c r="A9488" s="5"/>
    </row>
    <row r="9489" spans="1:1" x14ac:dyDescent="0.25">
      <c r="A9489" s="5"/>
    </row>
    <row r="9490" spans="1:1" x14ac:dyDescent="0.25">
      <c r="A9490" s="5"/>
    </row>
    <row r="9491" spans="1:1" x14ac:dyDescent="0.25">
      <c r="A9491" s="5"/>
    </row>
  </sheetData>
  <autoFilter ref="A1:P53">
    <sortState ref="A2:AA53">
      <sortCondition ref="E1:E53"/>
    </sortState>
  </autoFilter>
  <dataValidations disablePrompts="1" count="2">
    <dataValidation type="list" allowBlank="1" showInputMessage="1" showErrorMessage="1" sqref="E11:E1048576">
      <formula1>"P, F"</formula1>
    </dataValidation>
    <dataValidation type="list" allowBlank="1" showInputMessage="1" showErrorMessage="1" sqref="A11:A1048576">
      <formula1>"Instantaneous, Storage"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91"/>
  <sheetViews>
    <sheetView zoomScaleNormal="100" workbookViewId="0">
      <pane xSplit="4" ySplit="1" topLeftCell="E23" activePane="bottomRight" state="frozen"/>
      <selection activeCell="E1" sqref="E1"/>
      <selection pane="topRight" activeCell="O1" sqref="O1"/>
      <selection pane="bottomLeft" activeCell="E2" sqref="E2"/>
      <selection pane="bottomRight" activeCell="J1" sqref="J1"/>
    </sheetView>
  </sheetViews>
  <sheetFormatPr defaultColWidth="9.140625" defaultRowHeight="15" x14ac:dyDescent="0.25"/>
  <cols>
    <col min="1" max="1" width="13.5703125" style="12" customWidth="1"/>
    <col min="2" max="4" width="11.140625" style="5" customWidth="1"/>
    <col min="5" max="5" width="10.140625" style="13" customWidth="1"/>
    <col min="6" max="7" width="10.42578125" style="5" customWidth="1"/>
    <col min="8" max="8" width="12" style="9" customWidth="1"/>
    <col min="9" max="9" width="11.42578125" style="9" customWidth="1"/>
    <col min="10" max="10" width="10" style="9" customWidth="1"/>
    <col min="11" max="11" width="9.140625" style="9"/>
    <col min="12" max="16384" width="9.140625" style="5"/>
  </cols>
  <sheetData>
    <row r="1" spans="1:11" s="11" customFormat="1" ht="64.5" customHeight="1" x14ac:dyDescent="0.25">
      <c r="A1" s="7" t="s">
        <v>12</v>
      </c>
      <c r="B1" s="8" t="s">
        <v>2</v>
      </c>
      <c r="C1" s="8" t="s">
        <v>1</v>
      </c>
      <c r="D1" s="17" t="s">
        <v>8</v>
      </c>
      <c r="E1" s="8" t="s">
        <v>29</v>
      </c>
      <c r="F1" s="8" t="s">
        <v>30</v>
      </c>
      <c r="G1" s="8" t="s">
        <v>31</v>
      </c>
      <c r="H1" s="8" t="s">
        <v>45</v>
      </c>
      <c r="I1" s="8" t="s">
        <v>44</v>
      </c>
      <c r="J1" s="8" t="s">
        <v>46</v>
      </c>
    </row>
    <row r="2" spans="1:11" x14ac:dyDescent="0.25">
      <c r="A2" s="5" t="s">
        <v>15</v>
      </c>
      <c r="B2" s="20">
        <v>60</v>
      </c>
      <c r="C2" s="20">
        <v>29</v>
      </c>
      <c r="D2" s="22" t="s">
        <v>9</v>
      </c>
      <c r="E2" s="20">
        <v>90</v>
      </c>
      <c r="F2" s="32">
        <v>93</v>
      </c>
      <c r="G2" s="32">
        <v>97.9</v>
      </c>
      <c r="H2" s="36">
        <f t="shared" ref="H2:H33" si="0">F2-G2</f>
        <v>-4.9000000000000057</v>
      </c>
      <c r="I2" s="32">
        <f>ROUND(4.6894+0.9112*E2,3)</f>
        <v>86.697000000000003</v>
      </c>
      <c r="J2" s="34">
        <f t="shared" ref="J2:J33" si="1">G2-I2</f>
        <v>11.203000000000003</v>
      </c>
    </row>
    <row r="3" spans="1:11" x14ac:dyDescent="0.25">
      <c r="A3" s="5" t="s">
        <v>15</v>
      </c>
      <c r="B3" s="20">
        <v>40</v>
      </c>
      <c r="C3" s="20">
        <v>40</v>
      </c>
      <c r="D3" s="22" t="s">
        <v>9</v>
      </c>
      <c r="E3" s="20">
        <v>68</v>
      </c>
      <c r="F3" s="32">
        <v>63.9</v>
      </c>
      <c r="G3" s="32">
        <v>76.3</v>
      </c>
      <c r="H3" s="36">
        <f t="shared" si="0"/>
        <v>-12.399999999999999</v>
      </c>
      <c r="I3" s="32">
        <f>ROUND(4.6894+0.9112*E3,3)</f>
        <v>66.650999999999996</v>
      </c>
      <c r="J3" s="34">
        <f t="shared" si="1"/>
        <v>9.6490000000000009</v>
      </c>
    </row>
    <row r="4" spans="1:11" x14ac:dyDescent="0.25">
      <c r="A4" s="5" t="s">
        <v>15</v>
      </c>
      <c r="B4" s="20">
        <v>38</v>
      </c>
      <c r="C4" s="20">
        <v>40</v>
      </c>
      <c r="D4" s="22" t="s">
        <v>9</v>
      </c>
      <c r="E4" s="20">
        <v>70</v>
      </c>
      <c r="F4" s="32">
        <v>70</v>
      </c>
      <c r="G4" s="32">
        <v>75.900000000000006</v>
      </c>
      <c r="H4" s="36">
        <f t="shared" si="0"/>
        <v>-5.9000000000000057</v>
      </c>
      <c r="I4" s="32">
        <f>ROUND(4.6894+0.9112*E4,3)</f>
        <v>68.472999999999999</v>
      </c>
      <c r="J4" s="34">
        <f t="shared" si="1"/>
        <v>7.4270000000000067</v>
      </c>
      <c r="K4" s="5"/>
    </row>
    <row r="5" spans="1:11" x14ac:dyDescent="0.25">
      <c r="A5" s="5" t="s">
        <v>11</v>
      </c>
      <c r="B5" s="20">
        <v>40</v>
      </c>
      <c r="C5" s="20">
        <v>40</v>
      </c>
      <c r="D5" s="22" t="s">
        <v>9</v>
      </c>
      <c r="E5" s="20">
        <v>70</v>
      </c>
      <c r="F5" s="32">
        <v>68.599999999999994</v>
      </c>
      <c r="G5" s="32">
        <v>77.400000000000006</v>
      </c>
      <c r="H5" s="36">
        <f t="shared" si="0"/>
        <v>-8.8000000000000114</v>
      </c>
      <c r="I5" s="32">
        <f>ROUND(1.0085*E5,3)</f>
        <v>70.594999999999999</v>
      </c>
      <c r="J5" s="34">
        <f t="shared" si="1"/>
        <v>6.8050000000000068</v>
      </c>
    </row>
    <row r="6" spans="1:11" x14ac:dyDescent="0.25">
      <c r="A6" s="5" t="s">
        <v>13</v>
      </c>
      <c r="B6" s="20">
        <v>40</v>
      </c>
      <c r="C6" s="20">
        <v>40</v>
      </c>
      <c r="D6" s="22" t="s">
        <v>9</v>
      </c>
      <c r="E6" s="20">
        <v>77</v>
      </c>
      <c r="F6" s="32">
        <v>74.400000000000006</v>
      </c>
      <c r="G6" s="32">
        <v>75.099999999999994</v>
      </c>
      <c r="H6" s="36">
        <f t="shared" si="0"/>
        <v>-0.69999999999998863</v>
      </c>
      <c r="I6" s="32">
        <f>ROUND(2.9267+0.8882*E6,3)</f>
        <v>71.317999999999998</v>
      </c>
      <c r="J6" s="34">
        <f t="shared" si="1"/>
        <v>3.7819999999999965</v>
      </c>
      <c r="K6" s="5"/>
    </row>
    <row r="7" spans="1:11" x14ac:dyDescent="0.25">
      <c r="A7" s="5" t="s">
        <v>11</v>
      </c>
      <c r="B7" s="20">
        <v>40</v>
      </c>
      <c r="C7" s="20">
        <v>40</v>
      </c>
      <c r="D7" s="22" t="s">
        <v>9</v>
      </c>
      <c r="E7" s="20">
        <v>67</v>
      </c>
      <c r="F7" s="32">
        <v>69.400000000000006</v>
      </c>
      <c r="G7" s="32">
        <v>87.9</v>
      </c>
      <c r="H7" s="36">
        <f t="shared" si="0"/>
        <v>-18.5</v>
      </c>
      <c r="I7" s="32">
        <f>ROUND(1.0085*E7,3)</f>
        <v>67.569999999999993</v>
      </c>
      <c r="J7" s="34">
        <f t="shared" si="1"/>
        <v>20.330000000000013</v>
      </c>
      <c r="K7" s="5"/>
    </row>
    <row r="8" spans="1:11" x14ac:dyDescent="0.25">
      <c r="A8" s="5" t="s">
        <v>13</v>
      </c>
      <c r="B8" s="21">
        <v>40</v>
      </c>
      <c r="C8" s="21">
        <v>40</v>
      </c>
      <c r="D8" s="22" t="s">
        <v>9</v>
      </c>
      <c r="E8" s="20">
        <v>69</v>
      </c>
      <c r="F8" s="32">
        <v>68.2</v>
      </c>
      <c r="G8" s="32">
        <v>84.7</v>
      </c>
      <c r="H8" s="36">
        <f t="shared" si="0"/>
        <v>-16.5</v>
      </c>
      <c r="I8" s="32">
        <f>ROUND(2.9267+0.8882*E8,3)</f>
        <v>64.212999999999994</v>
      </c>
      <c r="J8" s="34">
        <f t="shared" si="1"/>
        <v>20.487000000000009</v>
      </c>
      <c r="K8" s="5"/>
    </row>
    <row r="9" spans="1:11" x14ac:dyDescent="0.25">
      <c r="A9" s="5" t="s">
        <v>15</v>
      </c>
      <c r="B9" s="21">
        <v>40</v>
      </c>
      <c r="C9" s="21">
        <v>40</v>
      </c>
      <c r="D9" s="22" t="s">
        <v>9</v>
      </c>
      <c r="E9" s="20">
        <v>68</v>
      </c>
      <c r="F9" s="32">
        <v>65.2</v>
      </c>
      <c r="G9" s="32">
        <v>75.599999999999994</v>
      </c>
      <c r="H9" s="36">
        <f t="shared" si="0"/>
        <v>-10.399999999999991</v>
      </c>
      <c r="I9" s="32">
        <f>ROUND(4.6894+0.9112*E9,3)</f>
        <v>66.650999999999996</v>
      </c>
      <c r="J9" s="34">
        <f t="shared" si="1"/>
        <v>8.9489999999999981</v>
      </c>
    </row>
    <row r="10" spans="1:11" x14ac:dyDescent="0.25">
      <c r="A10" s="5" t="s">
        <v>13</v>
      </c>
      <c r="B10" s="20">
        <v>50</v>
      </c>
      <c r="C10" s="20">
        <v>48</v>
      </c>
      <c r="D10" s="22" t="s">
        <v>9</v>
      </c>
      <c r="E10" s="20">
        <v>92</v>
      </c>
      <c r="F10" s="32">
        <v>97.4</v>
      </c>
      <c r="G10" s="32">
        <v>92.6</v>
      </c>
      <c r="H10" s="33">
        <f t="shared" si="0"/>
        <v>4.8000000000000114</v>
      </c>
      <c r="I10" s="32">
        <f>ROUND(2.9267+0.8882*E10,3)</f>
        <v>84.641000000000005</v>
      </c>
      <c r="J10" s="34">
        <f t="shared" si="1"/>
        <v>7.958999999999989</v>
      </c>
      <c r="K10" s="5"/>
    </row>
    <row r="11" spans="1:11" x14ac:dyDescent="0.25">
      <c r="A11" s="5" t="s">
        <v>15</v>
      </c>
      <c r="B11" s="20">
        <v>60</v>
      </c>
      <c r="C11" s="20">
        <v>48</v>
      </c>
      <c r="D11" s="22" t="s">
        <v>9</v>
      </c>
      <c r="E11" s="20">
        <v>105</v>
      </c>
      <c r="F11" s="32">
        <v>100</v>
      </c>
      <c r="G11" s="32">
        <v>113</v>
      </c>
      <c r="H11" s="36">
        <f t="shared" si="0"/>
        <v>-13</v>
      </c>
      <c r="I11" s="32">
        <f>ROUND(4.6894+0.9112*E11,3)</f>
        <v>100.36499999999999</v>
      </c>
      <c r="J11" s="34">
        <f t="shared" si="1"/>
        <v>12.635000000000005</v>
      </c>
    </row>
    <row r="12" spans="1:11" x14ac:dyDescent="0.25">
      <c r="A12" s="5" t="s">
        <v>15</v>
      </c>
      <c r="B12" s="20">
        <v>40</v>
      </c>
      <c r="C12" s="20">
        <v>48</v>
      </c>
      <c r="D12" s="22" t="s">
        <v>9</v>
      </c>
      <c r="E12" s="20">
        <v>93</v>
      </c>
      <c r="F12" s="32">
        <v>91.6</v>
      </c>
      <c r="G12" s="32">
        <v>86.9</v>
      </c>
      <c r="H12" s="33">
        <f t="shared" si="0"/>
        <v>4.6999999999999886</v>
      </c>
      <c r="I12" s="32">
        <f>ROUND(4.6894+0.9112*E12,3)</f>
        <v>89.430999999999997</v>
      </c>
      <c r="J12" s="34">
        <f t="shared" si="1"/>
        <v>-2.5309999999999917</v>
      </c>
    </row>
    <row r="13" spans="1:11" x14ac:dyDescent="0.25">
      <c r="A13" s="5" t="s">
        <v>11</v>
      </c>
      <c r="B13" s="21">
        <v>40</v>
      </c>
      <c r="C13" s="21">
        <v>50</v>
      </c>
      <c r="D13" s="22" t="s">
        <v>9</v>
      </c>
      <c r="E13" s="20">
        <v>81</v>
      </c>
      <c r="F13" s="32">
        <v>86.6</v>
      </c>
      <c r="G13" s="32">
        <v>76.5</v>
      </c>
      <c r="H13" s="33">
        <f t="shared" si="0"/>
        <v>10.099999999999994</v>
      </c>
      <c r="I13" s="32">
        <f>ROUND(1.0085*E13,3)</f>
        <v>81.688999999999993</v>
      </c>
      <c r="J13" s="34">
        <f t="shared" si="1"/>
        <v>-5.188999999999993</v>
      </c>
      <c r="K13" s="5"/>
    </row>
    <row r="14" spans="1:11" x14ac:dyDescent="0.25">
      <c r="A14" s="5" t="s">
        <v>11</v>
      </c>
      <c r="B14" s="20">
        <v>40</v>
      </c>
      <c r="C14" s="20">
        <v>50</v>
      </c>
      <c r="D14" s="22" t="s">
        <v>9</v>
      </c>
      <c r="E14" s="20">
        <v>84</v>
      </c>
      <c r="F14" s="32">
        <v>85.2</v>
      </c>
      <c r="G14" s="32">
        <v>75.900000000000006</v>
      </c>
      <c r="H14" s="33">
        <f t="shared" si="0"/>
        <v>9.2999999999999972</v>
      </c>
      <c r="I14" s="32">
        <f>ROUND(1.0085*E14,3)</f>
        <v>84.713999999999999</v>
      </c>
      <c r="J14" s="34">
        <f t="shared" si="1"/>
        <v>-8.813999999999993</v>
      </c>
    </row>
    <row r="15" spans="1:11" x14ac:dyDescent="0.25">
      <c r="A15" s="5" t="s">
        <v>15</v>
      </c>
      <c r="B15" s="21">
        <v>38</v>
      </c>
      <c r="C15" s="21">
        <v>50</v>
      </c>
      <c r="D15" s="22" t="s">
        <v>9</v>
      </c>
      <c r="E15" s="20">
        <v>88</v>
      </c>
      <c r="F15" s="32">
        <v>87.4</v>
      </c>
      <c r="G15" s="32">
        <v>81.7</v>
      </c>
      <c r="H15" s="33">
        <f t="shared" si="0"/>
        <v>5.7000000000000028</v>
      </c>
      <c r="I15" s="32">
        <f>ROUND(4.6894+0.9112*E15,3)</f>
        <v>84.875</v>
      </c>
      <c r="J15" s="34">
        <f t="shared" si="1"/>
        <v>-3.1749999999999972</v>
      </c>
    </row>
    <row r="16" spans="1:11" x14ac:dyDescent="0.25">
      <c r="A16" s="5" t="s">
        <v>15</v>
      </c>
      <c r="B16" s="21">
        <v>38</v>
      </c>
      <c r="C16" s="21">
        <v>50</v>
      </c>
      <c r="D16" s="22" t="s">
        <v>9</v>
      </c>
      <c r="E16" s="20">
        <v>96</v>
      </c>
      <c r="F16" s="32">
        <v>94.7</v>
      </c>
      <c r="G16" s="32">
        <v>87.2</v>
      </c>
      <c r="H16" s="33">
        <f t="shared" si="0"/>
        <v>7.5</v>
      </c>
      <c r="I16" s="32">
        <f>ROUND(4.6894+0.9112*E16,3)</f>
        <v>92.165000000000006</v>
      </c>
      <c r="J16" s="34">
        <f t="shared" si="1"/>
        <v>-4.9650000000000034</v>
      </c>
    </row>
    <row r="17" spans="1:11" x14ac:dyDescent="0.25">
      <c r="A17" s="5" t="s">
        <v>15</v>
      </c>
      <c r="B17" s="20">
        <v>40</v>
      </c>
      <c r="C17" s="20">
        <v>50</v>
      </c>
      <c r="D17" s="22" t="s">
        <v>9</v>
      </c>
      <c r="E17" s="20">
        <v>85</v>
      </c>
      <c r="F17" s="32">
        <v>86.5</v>
      </c>
      <c r="G17" s="32">
        <v>82.9</v>
      </c>
      <c r="H17" s="33">
        <f t="shared" si="0"/>
        <v>3.5999999999999943</v>
      </c>
      <c r="I17" s="32">
        <f>ROUND(4.6894+0.9112*E17,3)</f>
        <v>82.141000000000005</v>
      </c>
      <c r="J17" s="34">
        <f t="shared" si="1"/>
        <v>0.75900000000000034</v>
      </c>
      <c r="K17" s="5"/>
    </row>
    <row r="18" spans="1:11" x14ac:dyDescent="0.25">
      <c r="A18" s="5" t="s">
        <v>13</v>
      </c>
      <c r="B18" s="21">
        <v>40</v>
      </c>
      <c r="C18" s="21">
        <v>50</v>
      </c>
      <c r="D18" s="22" t="s">
        <v>9</v>
      </c>
      <c r="E18" s="20">
        <v>90</v>
      </c>
      <c r="F18" s="32">
        <v>94.8</v>
      </c>
      <c r="G18" s="32">
        <v>91.6</v>
      </c>
      <c r="H18" s="33">
        <f t="shared" si="0"/>
        <v>3.2000000000000028</v>
      </c>
      <c r="I18" s="32">
        <f>ROUND(2.9267+0.8882*E18,3)</f>
        <v>82.864999999999995</v>
      </c>
      <c r="J18" s="34">
        <f t="shared" si="1"/>
        <v>8.7349999999999994</v>
      </c>
      <c r="K18" s="5"/>
    </row>
    <row r="19" spans="1:11" x14ac:dyDescent="0.25">
      <c r="A19" s="5" t="s">
        <v>15</v>
      </c>
      <c r="B19" s="21">
        <v>40</v>
      </c>
      <c r="C19" s="21">
        <v>50</v>
      </c>
      <c r="D19" s="22" t="s">
        <v>9</v>
      </c>
      <c r="E19" s="20">
        <v>89</v>
      </c>
      <c r="F19" s="32">
        <v>89.5</v>
      </c>
      <c r="G19" s="32">
        <v>77.3</v>
      </c>
      <c r="H19" s="33">
        <f t="shared" si="0"/>
        <v>12.200000000000003</v>
      </c>
      <c r="I19" s="32">
        <f>ROUND(4.6894+0.9112*E19,3)</f>
        <v>85.786000000000001</v>
      </c>
      <c r="J19" s="34">
        <f t="shared" si="1"/>
        <v>-8.4860000000000042</v>
      </c>
    </row>
    <row r="20" spans="1:11" x14ac:dyDescent="0.25">
      <c r="A20" s="5" t="s">
        <v>11</v>
      </c>
      <c r="B20" s="20">
        <v>40</v>
      </c>
      <c r="C20" s="20">
        <v>50</v>
      </c>
      <c r="D20" s="22" t="s">
        <v>9</v>
      </c>
      <c r="E20" s="20">
        <v>91</v>
      </c>
      <c r="F20" s="32">
        <v>87.5</v>
      </c>
      <c r="G20" s="32">
        <v>82</v>
      </c>
      <c r="H20" s="33">
        <f t="shared" si="0"/>
        <v>5.5</v>
      </c>
      <c r="I20" s="32">
        <f>ROUND(1.0085*E20,3)</f>
        <v>91.774000000000001</v>
      </c>
      <c r="J20" s="34">
        <f t="shared" si="1"/>
        <v>-9.7740000000000009</v>
      </c>
      <c r="K20" s="5"/>
    </row>
    <row r="21" spans="1:11" x14ac:dyDescent="0.25">
      <c r="A21" s="5" t="s">
        <v>13</v>
      </c>
      <c r="B21" s="21">
        <v>40</v>
      </c>
      <c r="C21" s="21">
        <v>50</v>
      </c>
      <c r="D21" s="22" t="s">
        <v>9</v>
      </c>
      <c r="E21" s="20">
        <v>91.2</v>
      </c>
      <c r="F21" s="32">
        <v>86</v>
      </c>
      <c r="G21" s="32">
        <v>85.8</v>
      </c>
      <c r="H21" s="33">
        <f t="shared" si="0"/>
        <v>0.20000000000000284</v>
      </c>
      <c r="I21" s="32">
        <f>ROUND(2.9267+0.8882*E21,3)</f>
        <v>83.930999999999997</v>
      </c>
      <c r="J21" s="34">
        <f t="shared" si="1"/>
        <v>1.8689999999999998</v>
      </c>
      <c r="K21" s="5"/>
    </row>
    <row r="22" spans="1:11" x14ac:dyDescent="0.25">
      <c r="A22" s="5" t="s">
        <v>11</v>
      </c>
      <c r="B22" s="21">
        <v>40</v>
      </c>
      <c r="C22" s="21">
        <v>50</v>
      </c>
      <c r="D22" s="22" t="s">
        <v>9</v>
      </c>
      <c r="E22" s="20">
        <v>91</v>
      </c>
      <c r="F22" s="32">
        <v>91.7</v>
      </c>
      <c r="G22" s="32">
        <v>78.599999999999994</v>
      </c>
      <c r="H22" s="33">
        <f t="shared" si="0"/>
        <v>13.100000000000009</v>
      </c>
      <c r="I22" s="32">
        <f>ROUND(1.0085*E22,3)</f>
        <v>91.774000000000001</v>
      </c>
      <c r="J22" s="34">
        <f t="shared" si="1"/>
        <v>-13.174000000000007</v>
      </c>
    </row>
    <row r="23" spans="1:11" x14ac:dyDescent="0.25">
      <c r="A23" s="5" t="s">
        <v>15</v>
      </c>
      <c r="B23" s="20">
        <v>42</v>
      </c>
      <c r="C23" s="20">
        <v>50</v>
      </c>
      <c r="D23" s="22" t="s">
        <v>9</v>
      </c>
      <c r="E23" s="20">
        <v>88</v>
      </c>
      <c r="F23" s="32">
        <v>87.9</v>
      </c>
      <c r="G23" s="32">
        <v>80.099999999999994</v>
      </c>
      <c r="H23" s="33">
        <f t="shared" si="0"/>
        <v>7.8000000000000114</v>
      </c>
      <c r="I23" s="32">
        <f>ROUND(4.6894+0.9112*E23,3)</f>
        <v>84.875</v>
      </c>
      <c r="J23" s="34">
        <f t="shared" si="1"/>
        <v>-4.7750000000000057</v>
      </c>
    </row>
    <row r="24" spans="1:11" x14ac:dyDescent="0.25">
      <c r="A24" s="5" t="s">
        <v>15</v>
      </c>
      <c r="B24" s="21">
        <v>40</v>
      </c>
      <c r="C24" s="21">
        <v>50</v>
      </c>
      <c r="D24" s="22" t="s">
        <v>9</v>
      </c>
      <c r="E24" s="20">
        <v>84</v>
      </c>
      <c r="F24" s="32">
        <v>88.4</v>
      </c>
      <c r="G24" s="32">
        <v>80.7</v>
      </c>
      <c r="H24" s="33">
        <f t="shared" si="0"/>
        <v>7.7000000000000028</v>
      </c>
      <c r="I24" s="32">
        <f>ROUND(4.6894+0.9112*E24,3)</f>
        <v>81.23</v>
      </c>
      <c r="J24" s="34">
        <f t="shared" si="1"/>
        <v>-0.53000000000000114</v>
      </c>
    </row>
    <row r="25" spans="1:11" x14ac:dyDescent="0.25">
      <c r="A25" s="5" t="s">
        <v>11</v>
      </c>
      <c r="B25" s="21">
        <v>50</v>
      </c>
      <c r="C25" s="21">
        <v>50</v>
      </c>
      <c r="D25" s="22" t="s">
        <v>9</v>
      </c>
      <c r="E25" s="20">
        <v>96</v>
      </c>
      <c r="F25" s="32">
        <v>92.4</v>
      </c>
      <c r="G25" s="32">
        <v>86.5</v>
      </c>
      <c r="H25" s="33">
        <f t="shared" si="0"/>
        <v>5.9000000000000057</v>
      </c>
      <c r="I25" s="32">
        <f>ROUND(1.0085*E25,3)</f>
        <v>96.816000000000003</v>
      </c>
      <c r="J25" s="34">
        <f t="shared" si="1"/>
        <v>-10.316000000000003</v>
      </c>
      <c r="K25" s="5"/>
    </row>
    <row r="26" spans="1:11" x14ac:dyDescent="0.25">
      <c r="A26" s="5" t="s">
        <v>13</v>
      </c>
      <c r="B26" s="21">
        <v>42</v>
      </c>
      <c r="C26" s="21">
        <v>50</v>
      </c>
      <c r="D26" s="22" t="s">
        <v>9</v>
      </c>
      <c r="E26" s="20">
        <v>69</v>
      </c>
      <c r="F26" s="32">
        <v>68</v>
      </c>
      <c r="G26" s="32">
        <v>85</v>
      </c>
      <c r="H26" s="36">
        <f t="shared" si="0"/>
        <v>-17</v>
      </c>
      <c r="I26" s="32">
        <f>ROUND(2.9267+0.8882*E26,3)</f>
        <v>64.212999999999994</v>
      </c>
      <c r="J26" s="34">
        <f t="shared" si="1"/>
        <v>20.787000000000006</v>
      </c>
    </row>
    <row r="27" spans="1:11" x14ac:dyDescent="0.25">
      <c r="A27" s="5" t="s">
        <v>11</v>
      </c>
      <c r="B27" s="21">
        <v>62</v>
      </c>
      <c r="C27" s="21">
        <v>50</v>
      </c>
      <c r="D27" s="22" t="s">
        <v>9</v>
      </c>
      <c r="E27" s="20">
        <v>120</v>
      </c>
      <c r="F27" s="32">
        <v>112</v>
      </c>
      <c r="G27" s="32">
        <v>104.9</v>
      </c>
      <c r="H27" s="33">
        <f t="shared" si="0"/>
        <v>7.0999999999999943</v>
      </c>
      <c r="I27" s="32">
        <f>ROUND(1.0085*E27,3)</f>
        <v>121.02</v>
      </c>
      <c r="J27" s="34">
        <f t="shared" si="1"/>
        <v>-16.11999999999999</v>
      </c>
    </row>
    <row r="28" spans="1:11" x14ac:dyDescent="0.25">
      <c r="A28" s="5" t="s">
        <v>11</v>
      </c>
      <c r="B28" s="21">
        <v>45</v>
      </c>
      <c r="C28" s="21">
        <v>50</v>
      </c>
      <c r="D28" s="22" t="s">
        <v>9</v>
      </c>
      <c r="E28" s="20">
        <v>93</v>
      </c>
      <c r="F28" s="32">
        <v>86.9</v>
      </c>
      <c r="G28" s="32">
        <v>79.7</v>
      </c>
      <c r="H28" s="33">
        <f t="shared" si="0"/>
        <v>7.2000000000000028</v>
      </c>
      <c r="I28" s="32">
        <f>ROUND(1.0085*E28,3)</f>
        <v>93.790999999999997</v>
      </c>
      <c r="J28" s="34">
        <f t="shared" si="1"/>
        <v>-14.090999999999994</v>
      </c>
    </row>
    <row r="29" spans="1:11" x14ac:dyDescent="0.25">
      <c r="A29" s="5" t="s">
        <v>15</v>
      </c>
      <c r="B29" s="20">
        <v>38</v>
      </c>
      <c r="C29" s="20">
        <v>50</v>
      </c>
      <c r="D29" s="22" t="s">
        <v>9</v>
      </c>
      <c r="E29" s="20">
        <v>86</v>
      </c>
      <c r="F29" s="32">
        <v>86.3</v>
      </c>
      <c r="G29" s="32">
        <v>81.7</v>
      </c>
      <c r="H29" s="33">
        <f t="shared" si="0"/>
        <v>4.5999999999999943</v>
      </c>
      <c r="I29" s="32">
        <f>ROUND(4.6894+0.9112*E29,3)</f>
        <v>83.052999999999997</v>
      </c>
      <c r="J29" s="34">
        <f t="shared" si="1"/>
        <v>-1.3529999999999944</v>
      </c>
    </row>
    <row r="30" spans="1:11" x14ac:dyDescent="0.25">
      <c r="A30" s="5" t="s">
        <v>15</v>
      </c>
      <c r="B30" s="21">
        <v>32</v>
      </c>
      <c r="C30" s="21">
        <v>29</v>
      </c>
      <c r="D30" s="22" t="s">
        <v>10</v>
      </c>
      <c r="E30" s="20">
        <v>57</v>
      </c>
      <c r="F30" s="32">
        <v>57.1</v>
      </c>
      <c r="G30" s="32">
        <v>50.6</v>
      </c>
      <c r="H30" s="33">
        <f t="shared" si="0"/>
        <v>6.5</v>
      </c>
      <c r="I30" s="32">
        <f>ROUND(4.6894+0.9112*E30,3)</f>
        <v>56.628</v>
      </c>
      <c r="J30" s="34">
        <f t="shared" si="1"/>
        <v>-6.0279999999999987</v>
      </c>
    </row>
    <row r="31" spans="1:11" x14ac:dyDescent="0.25">
      <c r="A31" s="5" t="s">
        <v>15</v>
      </c>
      <c r="B31" s="21">
        <v>30</v>
      </c>
      <c r="C31" s="21">
        <v>30</v>
      </c>
      <c r="D31" s="22" t="s">
        <v>10</v>
      </c>
      <c r="E31" s="20">
        <v>54</v>
      </c>
      <c r="F31" s="32">
        <v>55.4</v>
      </c>
      <c r="G31" s="32">
        <v>52.8</v>
      </c>
      <c r="H31" s="33">
        <f t="shared" si="0"/>
        <v>2.6000000000000014</v>
      </c>
      <c r="I31" s="32">
        <f>ROUND(4.6894+0.9112*E31,3)</f>
        <v>53.893999999999998</v>
      </c>
      <c r="J31" s="34">
        <f t="shared" si="1"/>
        <v>-1.0940000000000012</v>
      </c>
    </row>
    <row r="32" spans="1:11" x14ac:dyDescent="0.25">
      <c r="A32" s="5" t="s">
        <v>13</v>
      </c>
      <c r="B32" s="20">
        <v>36</v>
      </c>
      <c r="C32" s="20">
        <v>38</v>
      </c>
      <c r="D32" s="22" t="s">
        <v>10</v>
      </c>
      <c r="E32" s="20">
        <v>68</v>
      </c>
      <c r="F32" s="32">
        <v>67.3</v>
      </c>
      <c r="G32" s="32">
        <v>61.6</v>
      </c>
      <c r="H32" s="33">
        <f t="shared" si="0"/>
        <v>5.6999999999999957</v>
      </c>
      <c r="I32" s="32">
        <f>ROUND(2.9267+0.8882*E32,3)</f>
        <v>63.323999999999998</v>
      </c>
      <c r="J32" s="34">
        <f t="shared" si="1"/>
        <v>-1.7239999999999966</v>
      </c>
    </row>
    <row r="33" spans="1:11" x14ac:dyDescent="0.25">
      <c r="A33" s="5" t="s">
        <v>13</v>
      </c>
      <c r="B33" s="21">
        <v>36</v>
      </c>
      <c r="C33" s="21">
        <v>40</v>
      </c>
      <c r="D33" s="22" t="s">
        <v>10</v>
      </c>
      <c r="E33" s="20">
        <v>59</v>
      </c>
      <c r="F33" s="32">
        <v>61</v>
      </c>
      <c r="G33" s="32">
        <v>56</v>
      </c>
      <c r="H33" s="33">
        <f t="shared" si="0"/>
        <v>5</v>
      </c>
      <c r="I33" s="32">
        <f>ROUND(2.9267+0.8882*E33,3)</f>
        <v>55.331000000000003</v>
      </c>
      <c r="J33" s="34">
        <f t="shared" si="1"/>
        <v>0.66899999999999693</v>
      </c>
    </row>
    <row r="34" spans="1:11" x14ac:dyDescent="0.25">
      <c r="A34" s="5" t="s">
        <v>13</v>
      </c>
      <c r="B34" s="20">
        <v>36</v>
      </c>
      <c r="C34" s="20">
        <v>40</v>
      </c>
      <c r="D34" s="22" t="s">
        <v>10</v>
      </c>
      <c r="E34" s="20">
        <v>59</v>
      </c>
      <c r="F34" s="32">
        <v>62</v>
      </c>
      <c r="G34" s="32">
        <v>62</v>
      </c>
      <c r="H34" s="33">
        <f t="shared" ref="H34:H53" si="2">F34-G34</f>
        <v>0</v>
      </c>
      <c r="I34" s="32">
        <f>ROUND(2.9267+0.8882*E34,3)</f>
        <v>55.331000000000003</v>
      </c>
      <c r="J34" s="34">
        <f t="shared" ref="J34:J53" si="3">G34-I34</f>
        <v>6.6689999999999969</v>
      </c>
    </row>
    <row r="35" spans="1:11" x14ac:dyDescent="0.25">
      <c r="A35" s="5" t="s">
        <v>15</v>
      </c>
      <c r="B35" s="21">
        <v>40</v>
      </c>
      <c r="C35" s="21">
        <v>40</v>
      </c>
      <c r="D35" s="22" t="s">
        <v>10</v>
      </c>
      <c r="E35" s="20">
        <v>70</v>
      </c>
      <c r="F35" s="32">
        <v>71.8</v>
      </c>
      <c r="G35" s="32">
        <v>68.599999999999994</v>
      </c>
      <c r="H35" s="33">
        <f t="shared" si="2"/>
        <v>3.2000000000000028</v>
      </c>
      <c r="I35" s="32">
        <f>ROUND(4.6894+0.9112*E35,3)</f>
        <v>68.472999999999999</v>
      </c>
      <c r="J35" s="34">
        <f t="shared" si="3"/>
        <v>0.12699999999999534</v>
      </c>
      <c r="K35" s="5"/>
    </row>
    <row r="36" spans="1:11" x14ac:dyDescent="0.25">
      <c r="A36" s="5" t="s">
        <v>13</v>
      </c>
      <c r="B36" s="21">
        <v>40</v>
      </c>
      <c r="C36" s="21">
        <v>40</v>
      </c>
      <c r="D36" s="22" t="s">
        <v>10</v>
      </c>
      <c r="E36" s="20">
        <v>72</v>
      </c>
      <c r="F36" s="32">
        <v>87.2</v>
      </c>
      <c r="G36" s="32">
        <v>66.5</v>
      </c>
      <c r="H36" s="33">
        <f t="shared" si="2"/>
        <v>20.700000000000003</v>
      </c>
      <c r="I36" s="32">
        <f>ROUND(2.9267+0.8882*E36,3)</f>
        <v>66.876999999999995</v>
      </c>
      <c r="J36" s="34">
        <f t="shared" si="3"/>
        <v>-0.37699999999999534</v>
      </c>
      <c r="K36" s="5"/>
    </row>
    <row r="37" spans="1:11" x14ac:dyDescent="0.25">
      <c r="A37" s="5" t="s">
        <v>13</v>
      </c>
      <c r="B37" s="21">
        <v>40</v>
      </c>
      <c r="C37" s="21">
        <v>40</v>
      </c>
      <c r="D37" s="22" t="s">
        <v>10</v>
      </c>
      <c r="E37" s="20">
        <v>72</v>
      </c>
      <c r="F37" s="32">
        <v>71.8</v>
      </c>
      <c r="G37" s="32">
        <v>68.8</v>
      </c>
      <c r="H37" s="33">
        <f t="shared" si="2"/>
        <v>3</v>
      </c>
      <c r="I37" s="32">
        <f>ROUND(2.9267+0.8882*E37,3)</f>
        <v>66.876999999999995</v>
      </c>
      <c r="J37" s="34">
        <f t="shared" si="3"/>
        <v>1.9230000000000018</v>
      </c>
      <c r="K37" s="5"/>
    </row>
    <row r="38" spans="1:11" x14ac:dyDescent="0.25">
      <c r="A38" s="5" t="s">
        <v>15</v>
      </c>
      <c r="B38" s="20">
        <v>38</v>
      </c>
      <c r="C38" s="20">
        <v>40</v>
      </c>
      <c r="D38" s="22" t="s">
        <v>10</v>
      </c>
      <c r="E38" s="20">
        <v>77</v>
      </c>
      <c r="F38" s="32">
        <v>75</v>
      </c>
      <c r="G38" s="32">
        <v>71.5</v>
      </c>
      <c r="H38" s="33">
        <f t="shared" si="2"/>
        <v>3.5</v>
      </c>
      <c r="I38" s="32">
        <f>ROUND(4.6894+0.9112*E38,3)</f>
        <v>74.852000000000004</v>
      </c>
      <c r="J38" s="34">
        <f t="shared" si="3"/>
        <v>-3.3520000000000039</v>
      </c>
    </row>
    <row r="39" spans="1:11" x14ac:dyDescent="0.25">
      <c r="A39" s="5" t="s">
        <v>11</v>
      </c>
      <c r="B39" s="20">
        <v>40</v>
      </c>
      <c r="C39" s="20">
        <v>40</v>
      </c>
      <c r="D39" s="22" t="s">
        <v>10</v>
      </c>
      <c r="E39" s="20">
        <v>70</v>
      </c>
      <c r="F39" s="32">
        <v>77.2</v>
      </c>
      <c r="G39" s="32">
        <v>65.8</v>
      </c>
      <c r="H39" s="33">
        <f t="shared" si="2"/>
        <v>11.400000000000006</v>
      </c>
      <c r="I39" s="32">
        <f>ROUND(1.0085*E39,3)</f>
        <v>70.594999999999999</v>
      </c>
      <c r="J39" s="34">
        <f t="shared" si="3"/>
        <v>-4.7950000000000017</v>
      </c>
      <c r="K39" s="5"/>
    </row>
    <row r="40" spans="1:11" x14ac:dyDescent="0.25">
      <c r="A40" s="5" t="s">
        <v>13</v>
      </c>
      <c r="B40" s="20">
        <v>36</v>
      </c>
      <c r="C40" s="20">
        <v>40</v>
      </c>
      <c r="D40" s="22" t="s">
        <v>10</v>
      </c>
      <c r="E40" s="20">
        <v>59</v>
      </c>
      <c r="F40" s="32">
        <v>64.900000000000006</v>
      </c>
      <c r="G40" s="32">
        <v>65.2</v>
      </c>
      <c r="H40" s="36">
        <f t="shared" si="2"/>
        <v>-0.29999999999999716</v>
      </c>
      <c r="I40" s="32">
        <f>ROUND(2.9267+0.8882*E40,3)</f>
        <v>55.331000000000003</v>
      </c>
      <c r="J40" s="34">
        <f t="shared" si="3"/>
        <v>9.8689999999999998</v>
      </c>
      <c r="K40" s="5"/>
    </row>
    <row r="41" spans="1:11" x14ac:dyDescent="0.25">
      <c r="A41" s="5" t="s">
        <v>15</v>
      </c>
      <c r="B41" s="20">
        <v>40</v>
      </c>
      <c r="C41" s="20">
        <v>40</v>
      </c>
      <c r="D41" s="22" t="s">
        <v>10</v>
      </c>
      <c r="E41" s="20">
        <v>72</v>
      </c>
      <c r="F41" s="32">
        <v>69.3</v>
      </c>
      <c r="G41" s="32">
        <v>68.599999999999994</v>
      </c>
      <c r="H41" s="33">
        <f t="shared" si="2"/>
        <v>0.70000000000000284</v>
      </c>
      <c r="I41" s="32">
        <f>ROUND(4.6894+0.9112*E41,3)</f>
        <v>70.296000000000006</v>
      </c>
      <c r="J41" s="34">
        <f t="shared" si="3"/>
        <v>-1.6960000000000122</v>
      </c>
      <c r="K41" s="5"/>
    </row>
    <row r="42" spans="1:11" x14ac:dyDescent="0.25">
      <c r="A42" s="5" t="s">
        <v>13</v>
      </c>
      <c r="B42" s="21">
        <v>40</v>
      </c>
      <c r="C42" s="21">
        <v>40</v>
      </c>
      <c r="D42" s="22" t="s">
        <v>10</v>
      </c>
      <c r="E42" s="20">
        <v>72</v>
      </c>
      <c r="F42" s="32">
        <v>71.8</v>
      </c>
      <c r="G42" s="32">
        <v>68.099999999999994</v>
      </c>
      <c r="H42" s="33">
        <f t="shared" si="2"/>
        <v>3.7000000000000028</v>
      </c>
      <c r="I42" s="32">
        <f>ROUND(2.9267+0.8882*E42,3)</f>
        <v>66.876999999999995</v>
      </c>
      <c r="J42" s="34">
        <f t="shared" si="3"/>
        <v>1.222999999999999</v>
      </c>
      <c r="K42" s="5"/>
    </row>
    <row r="43" spans="1:11" x14ac:dyDescent="0.25">
      <c r="A43" s="5" t="s">
        <v>15</v>
      </c>
      <c r="B43" s="21">
        <v>40</v>
      </c>
      <c r="C43" s="21">
        <v>40</v>
      </c>
      <c r="D43" s="22" t="s">
        <v>10</v>
      </c>
      <c r="E43" s="20">
        <v>72</v>
      </c>
      <c r="F43" s="32">
        <v>68.5</v>
      </c>
      <c r="G43" s="32">
        <v>69.5</v>
      </c>
      <c r="H43" s="36">
        <f t="shared" si="2"/>
        <v>-1</v>
      </c>
      <c r="I43" s="32">
        <f>ROUND(4.6894+0.9112*E43,3)</f>
        <v>70.296000000000006</v>
      </c>
      <c r="J43" s="34">
        <f t="shared" si="3"/>
        <v>-0.79600000000000648</v>
      </c>
    </row>
    <row r="44" spans="1:11" x14ac:dyDescent="0.25">
      <c r="A44" s="5" t="s">
        <v>11</v>
      </c>
      <c r="B44" s="20">
        <v>38</v>
      </c>
      <c r="C44" s="20">
        <v>40</v>
      </c>
      <c r="D44" s="22" t="s">
        <v>10</v>
      </c>
      <c r="E44" s="20">
        <v>72</v>
      </c>
      <c r="F44" s="32">
        <v>71.2</v>
      </c>
      <c r="G44" s="32">
        <v>65.099999999999994</v>
      </c>
      <c r="H44" s="33">
        <f t="shared" si="2"/>
        <v>6.1000000000000085</v>
      </c>
      <c r="I44" s="32">
        <f>ROUND(1.0085*E44,3)</f>
        <v>72.611999999999995</v>
      </c>
      <c r="J44" s="34">
        <f t="shared" si="3"/>
        <v>-7.5120000000000005</v>
      </c>
    </row>
    <row r="45" spans="1:11" x14ac:dyDescent="0.25">
      <c r="A45" s="5" t="s">
        <v>15</v>
      </c>
      <c r="B45" s="20">
        <v>36</v>
      </c>
      <c r="C45" s="20">
        <v>40</v>
      </c>
      <c r="D45" s="22" t="s">
        <v>10</v>
      </c>
      <c r="E45" s="20">
        <v>77</v>
      </c>
      <c r="F45" s="32">
        <v>75.400000000000006</v>
      </c>
      <c r="G45" s="32">
        <v>73.599999999999994</v>
      </c>
      <c r="H45" s="33">
        <f t="shared" si="2"/>
        <v>1.8000000000000114</v>
      </c>
      <c r="I45" s="32">
        <f t="shared" ref="I45:I50" si="4">ROUND(4.6894+0.9112*E45,3)</f>
        <v>74.852000000000004</v>
      </c>
      <c r="J45" s="34">
        <f t="shared" si="3"/>
        <v>-1.2520000000000095</v>
      </c>
    </row>
    <row r="46" spans="1:11" x14ac:dyDescent="0.25">
      <c r="A46" s="5" t="s">
        <v>15</v>
      </c>
      <c r="B46" s="20">
        <v>40</v>
      </c>
      <c r="C46" s="20">
        <v>40</v>
      </c>
      <c r="D46" s="22" t="s">
        <v>10</v>
      </c>
      <c r="E46" s="20">
        <v>68</v>
      </c>
      <c r="F46" s="32">
        <v>67.5</v>
      </c>
      <c r="G46" s="32">
        <v>53.4</v>
      </c>
      <c r="H46" s="33">
        <f t="shared" si="2"/>
        <v>14.100000000000001</v>
      </c>
      <c r="I46" s="32">
        <f t="shared" si="4"/>
        <v>66.650999999999996</v>
      </c>
      <c r="J46" s="34">
        <f t="shared" si="3"/>
        <v>-13.250999999999998</v>
      </c>
    </row>
    <row r="47" spans="1:11" x14ac:dyDescent="0.25">
      <c r="A47" s="5" t="s">
        <v>15</v>
      </c>
      <c r="B47" s="20">
        <v>36</v>
      </c>
      <c r="C47" s="20">
        <v>50</v>
      </c>
      <c r="D47" s="22" t="s">
        <v>10</v>
      </c>
      <c r="E47" s="20">
        <v>78</v>
      </c>
      <c r="F47" s="32">
        <v>79.5</v>
      </c>
      <c r="G47" s="32">
        <v>69.599999999999994</v>
      </c>
      <c r="H47" s="33">
        <f t="shared" si="2"/>
        <v>9.9000000000000057</v>
      </c>
      <c r="I47" s="32">
        <f t="shared" si="4"/>
        <v>75.763000000000005</v>
      </c>
      <c r="J47" s="34">
        <f t="shared" si="3"/>
        <v>-6.1630000000000109</v>
      </c>
    </row>
    <row r="48" spans="1:11" x14ac:dyDescent="0.25">
      <c r="A48" s="5" t="s">
        <v>15</v>
      </c>
      <c r="B48" s="21">
        <v>40</v>
      </c>
      <c r="C48" s="21">
        <v>50</v>
      </c>
      <c r="D48" s="22" t="s">
        <v>10</v>
      </c>
      <c r="E48" s="20">
        <v>83</v>
      </c>
      <c r="F48" s="32">
        <v>78</v>
      </c>
      <c r="G48" s="32">
        <v>70.8</v>
      </c>
      <c r="H48" s="33">
        <f t="shared" si="2"/>
        <v>7.2000000000000028</v>
      </c>
      <c r="I48" s="32">
        <f t="shared" si="4"/>
        <v>80.319000000000003</v>
      </c>
      <c r="J48" s="34">
        <f t="shared" si="3"/>
        <v>-9.5190000000000055</v>
      </c>
    </row>
    <row r="49" spans="1:11" x14ac:dyDescent="0.25">
      <c r="A49" s="5" t="s">
        <v>15</v>
      </c>
      <c r="B49" s="20">
        <v>40</v>
      </c>
      <c r="C49" s="20">
        <v>50</v>
      </c>
      <c r="D49" s="22" t="s">
        <v>10</v>
      </c>
      <c r="E49" s="20">
        <v>82</v>
      </c>
      <c r="F49" s="32">
        <v>83</v>
      </c>
      <c r="G49" s="32">
        <v>73</v>
      </c>
      <c r="H49" s="33">
        <f t="shared" si="2"/>
        <v>10</v>
      </c>
      <c r="I49" s="32">
        <f t="shared" si="4"/>
        <v>79.408000000000001</v>
      </c>
      <c r="J49" s="34">
        <f t="shared" si="3"/>
        <v>-6.4080000000000013</v>
      </c>
    </row>
    <row r="50" spans="1:11" x14ac:dyDescent="0.25">
      <c r="A50" s="5" t="s">
        <v>15</v>
      </c>
      <c r="B50" s="21">
        <v>40</v>
      </c>
      <c r="C50" s="21">
        <v>50</v>
      </c>
      <c r="D50" s="22" t="s">
        <v>10</v>
      </c>
      <c r="E50" s="20">
        <v>82</v>
      </c>
      <c r="F50" s="32">
        <v>83.5</v>
      </c>
      <c r="G50" s="32">
        <v>67</v>
      </c>
      <c r="H50" s="33">
        <f t="shared" si="2"/>
        <v>16.5</v>
      </c>
      <c r="I50" s="32">
        <f t="shared" si="4"/>
        <v>79.408000000000001</v>
      </c>
      <c r="J50" s="34">
        <f t="shared" si="3"/>
        <v>-12.408000000000001</v>
      </c>
    </row>
    <row r="51" spans="1:11" x14ac:dyDescent="0.25">
      <c r="A51" s="5" t="s">
        <v>13</v>
      </c>
      <c r="B51" s="20">
        <v>42</v>
      </c>
      <c r="C51" s="20">
        <v>50</v>
      </c>
      <c r="D51" s="22" t="s">
        <v>10</v>
      </c>
      <c r="E51" s="20">
        <v>81</v>
      </c>
      <c r="F51" s="32">
        <v>80.3</v>
      </c>
      <c r="G51" s="32">
        <v>74</v>
      </c>
      <c r="H51" s="33">
        <f t="shared" si="2"/>
        <v>6.2999999999999972</v>
      </c>
      <c r="I51" s="32">
        <f>ROUND(2.9267+0.8882*E51,3)</f>
        <v>74.870999999999995</v>
      </c>
      <c r="J51" s="34">
        <f t="shared" si="3"/>
        <v>-0.87099999999999511</v>
      </c>
      <c r="K51" s="5"/>
    </row>
    <row r="52" spans="1:11" x14ac:dyDescent="0.25">
      <c r="A52" s="5" t="s">
        <v>13</v>
      </c>
      <c r="B52" s="21">
        <v>38</v>
      </c>
      <c r="C52" s="21">
        <v>50</v>
      </c>
      <c r="D52" s="22" t="s">
        <v>10</v>
      </c>
      <c r="E52" s="20">
        <v>81</v>
      </c>
      <c r="F52" s="32">
        <v>83.5</v>
      </c>
      <c r="G52" s="32">
        <v>73.900000000000006</v>
      </c>
      <c r="H52" s="33">
        <f t="shared" si="2"/>
        <v>9.5999999999999943</v>
      </c>
      <c r="I52" s="32">
        <f>ROUND(2.9267+0.8882*E52,3)</f>
        <v>74.870999999999995</v>
      </c>
      <c r="J52" s="34">
        <f t="shared" si="3"/>
        <v>-0.97099999999998943</v>
      </c>
      <c r="K52" s="5"/>
    </row>
    <row r="53" spans="1:11" s="9" customFormat="1" x14ac:dyDescent="0.25">
      <c r="A53" s="5" t="s">
        <v>13</v>
      </c>
      <c r="B53" s="20">
        <v>42</v>
      </c>
      <c r="C53" s="20">
        <v>50</v>
      </c>
      <c r="D53" s="22" t="s">
        <v>10</v>
      </c>
      <c r="E53" s="20">
        <v>81</v>
      </c>
      <c r="F53" s="32">
        <v>80</v>
      </c>
      <c r="G53" s="32">
        <v>74</v>
      </c>
      <c r="H53" s="33">
        <f t="shared" si="2"/>
        <v>6</v>
      </c>
      <c r="I53" s="32">
        <f>ROUND(2.9267+0.8882*E53,3)</f>
        <v>74.870999999999995</v>
      </c>
      <c r="J53" s="34">
        <f t="shared" si="3"/>
        <v>-0.87099999999999511</v>
      </c>
    </row>
    <row r="54" spans="1:11" s="9" customFormat="1" x14ac:dyDescent="0.25">
      <c r="A54" s="5"/>
      <c r="B54" s="21"/>
      <c r="C54" s="21"/>
      <c r="D54" s="21"/>
      <c r="E54" s="35"/>
      <c r="F54" s="21"/>
      <c r="G54" s="21"/>
      <c r="H54" s="33"/>
      <c r="I54" s="33"/>
      <c r="J54" s="33"/>
    </row>
    <row r="55" spans="1:11" s="9" customFormat="1" x14ac:dyDescent="0.25">
      <c r="A55" s="5"/>
      <c r="B55" s="21"/>
      <c r="C55" s="21"/>
      <c r="D55" s="21"/>
      <c r="E55" s="35"/>
      <c r="F55" s="21"/>
      <c r="G55" s="21"/>
      <c r="H55" s="33"/>
      <c r="I55" s="33"/>
      <c r="J55" s="33"/>
    </row>
    <row r="56" spans="1:11" s="9" customFormat="1" x14ac:dyDescent="0.25">
      <c r="A56" s="5"/>
      <c r="B56" s="5"/>
      <c r="C56" s="5"/>
      <c r="D56" s="5"/>
      <c r="E56" s="13"/>
      <c r="F56" s="5"/>
      <c r="G56" s="5"/>
    </row>
    <row r="57" spans="1:11" s="9" customFormat="1" x14ac:dyDescent="0.25">
      <c r="A57" s="5"/>
      <c r="B57" s="5"/>
      <c r="C57" s="5"/>
      <c r="D57" s="5"/>
      <c r="E57" s="13"/>
      <c r="F57" s="5"/>
      <c r="G57" s="5"/>
    </row>
    <row r="58" spans="1:11" s="9" customFormat="1" x14ac:dyDescent="0.25">
      <c r="A58" s="5"/>
      <c r="B58" s="5"/>
      <c r="C58" s="5"/>
      <c r="D58" s="5"/>
      <c r="E58" s="13"/>
      <c r="F58" s="5"/>
      <c r="G58" s="5"/>
    </row>
    <row r="59" spans="1:11" s="9" customFormat="1" x14ac:dyDescent="0.25">
      <c r="A59" s="5"/>
      <c r="B59" s="5"/>
      <c r="C59" s="5"/>
      <c r="D59" s="5"/>
      <c r="E59" s="13"/>
      <c r="F59" s="5"/>
      <c r="G59" s="5"/>
    </row>
    <row r="60" spans="1:11" s="9" customFormat="1" x14ac:dyDescent="0.25">
      <c r="A60" s="5"/>
      <c r="B60" s="5"/>
      <c r="C60" s="5"/>
      <c r="D60" s="5"/>
      <c r="E60" s="13"/>
      <c r="F60" s="5"/>
      <c r="G60" s="5"/>
    </row>
    <row r="61" spans="1:11" s="9" customFormat="1" x14ac:dyDescent="0.25">
      <c r="A61" s="5"/>
      <c r="B61" s="5"/>
      <c r="C61" s="5"/>
      <c r="D61" s="5"/>
      <c r="E61" s="13"/>
      <c r="F61" s="5"/>
      <c r="G61" s="5"/>
    </row>
    <row r="62" spans="1:11" s="9" customFormat="1" x14ac:dyDescent="0.25">
      <c r="A62" s="5"/>
      <c r="B62" s="5"/>
      <c r="C62" s="5"/>
      <c r="D62" s="5"/>
      <c r="E62" s="13"/>
      <c r="F62" s="5"/>
      <c r="G62" s="5"/>
    </row>
    <row r="63" spans="1:11" s="9" customFormat="1" x14ac:dyDescent="0.25">
      <c r="A63" s="5"/>
      <c r="B63" s="5"/>
      <c r="C63" s="5"/>
      <c r="D63" s="5"/>
      <c r="E63" s="13"/>
      <c r="F63" s="5"/>
      <c r="G63" s="5"/>
    </row>
    <row r="64" spans="1:11" s="9" customFormat="1" x14ac:dyDescent="0.25">
      <c r="A64" s="5"/>
      <c r="B64" s="5"/>
      <c r="C64" s="5"/>
      <c r="D64" s="5"/>
      <c r="E64" s="13"/>
      <c r="F64" s="5"/>
      <c r="G64" s="5"/>
    </row>
    <row r="65" spans="1:7" s="9" customFormat="1" x14ac:dyDescent="0.25">
      <c r="A65" s="5"/>
      <c r="B65" s="5"/>
      <c r="C65" s="5"/>
      <c r="D65" s="5"/>
      <c r="E65" s="13"/>
      <c r="F65" s="5"/>
      <c r="G65" s="5"/>
    </row>
    <row r="66" spans="1:7" s="9" customFormat="1" x14ac:dyDescent="0.25">
      <c r="A66" s="5"/>
      <c r="B66" s="5"/>
      <c r="C66" s="5"/>
      <c r="D66" s="5"/>
      <c r="E66" s="13"/>
      <c r="F66" s="5"/>
      <c r="G66" s="5"/>
    </row>
    <row r="67" spans="1:7" s="9" customFormat="1" x14ac:dyDescent="0.25">
      <c r="A67" s="5"/>
      <c r="B67" s="5"/>
      <c r="C67" s="5"/>
      <c r="D67" s="5"/>
      <c r="E67" s="13"/>
      <c r="F67" s="5"/>
      <c r="G67" s="5"/>
    </row>
    <row r="68" spans="1:7" s="9" customFormat="1" x14ac:dyDescent="0.25">
      <c r="A68" s="5"/>
      <c r="B68" s="5"/>
      <c r="C68" s="5"/>
      <c r="D68" s="5"/>
      <c r="E68" s="13"/>
      <c r="F68" s="5"/>
      <c r="G68" s="5"/>
    </row>
    <row r="69" spans="1:7" x14ac:dyDescent="0.25">
      <c r="A69" s="5"/>
    </row>
    <row r="70" spans="1:7" x14ac:dyDescent="0.25">
      <c r="A70" s="5"/>
    </row>
    <row r="71" spans="1:7" x14ac:dyDescent="0.25">
      <c r="A71" s="5"/>
    </row>
    <row r="72" spans="1:7" x14ac:dyDescent="0.25">
      <c r="A72" s="5"/>
    </row>
    <row r="73" spans="1:7" x14ac:dyDescent="0.25">
      <c r="A73" s="5"/>
    </row>
    <row r="74" spans="1:7" x14ac:dyDescent="0.25">
      <c r="A74" s="5"/>
    </row>
    <row r="75" spans="1:7" x14ac:dyDescent="0.25">
      <c r="A75" s="5"/>
    </row>
    <row r="76" spans="1:7" x14ac:dyDescent="0.25">
      <c r="A76" s="5"/>
    </row>
    <row r="77" spans="1:7" x14ac:dyDescent="0.25">
      <c r="A77" s="5"/>
    </row>
    <row r="78" spans="1:7" x14ac:dyDescent="0.25">
      <c r="A78" s="5"/>
    </row>
    <row r="79" spans="1:7" x14ac:dyDescent="0.25">
      <c r="A79" s="5"/>
    </row>
    <row r="80" spans="1:7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  <row r="4873" spans="1:1" x14ac:dyDescent="0.25">
      <c r="A4873" s="5"/>
    </row>
    <row r="4874" spans="1:1" x14ac:dyDescent="0.25">
      <c r="A4874" s="5"/>
    </row>
    <row r="4875" spans="1:1" x14ac:dyDescent="0.25">
      <c r="A4875" s="5"/>
    </row>
    <row r="4876" spans="1:1" x14ac:dyDescent="0.25">
      <c r="A4876" s="5"/>
    </row>
    <row r="4877" spans="1:1" x14ac:dyDescent="0.25">
      <c r="A4877" s="5"/>
    </row>
    <row r="4878" spans="1:1" x14ac:dyDescent="0.25">
      <c r="A4878" s="5"/>
    </row>
    <row r="4879" spans="1:1" x14ac:dyDescent="0.25">
      <c r="A4879" s="5"/>
    </row>
    <row r="4880" spans="1:1" x14ac:dyDescent="0.25">
      <c r="A4880" s="5"/>
    </row>
    <row r="4881" spans="1:1" x14ac:dyDescent="0.25">
      <c r="A4881" s="5"/>
    </row>
    <row r="4882" spans="1:1" x14ac:dyDescent="0.25">
      <c r="A4882" s="5"/>
    </row>
    <row r="4883" spans="1:1" x14ac:dyDescent="0.25">
      <c r="A4883" s="5"/>
    </row>
    <row r="4884" spans="1:1" x14ac:dyDescent="0.25">
      <c r="A4884" s="5"/>
    </row>
    <row r="4885" spans="1:1" x14ac:dyDescent="0.25">
      <c r="A4885" s="5"/>
    </row>
    <row r="4886" spans="1:1" x14ac:dyDescent="0.25">
      <c r="A4886" s="5"/>
    </row>
    <row r="4887" spans="1:1" x14ac:dyDescent="0.25">
      <c r="A4887" s="5"/>
    </row>
    <row r="4888" spans="1:1" x14ac:dyDescent="0.25">
      <c r="A4888" s="5"/>
    </row>
    <row r="4889" spans="1:1" x14ac:dyDescent="0.25">
      <c r="A4889" s="5"/>
    </row>
    <row r="4890" spans="1:1" x14ac:dyDescent="0.25">
      <c r="A4890" s="5"/>
    </row>
    <row r="4891" spans="1:1" x14ac:dyDescent="0.25">
      <c r="A4891" s="5"/>
    </row>
    <row r="4892" spans="1:1" x14ac:dyDescent="0.25">
      <c r="A4892" s="5"/>
    </row>
    <row r="4893" spans="1:1" x14ac:dyDescent="0.25">
      <c r="A4893" s="5"/>
    </row>
    <row r="4894" spans="1:1" x14ac:dyDescent="0.25">
      <c r="A4894" s="5"/>
    </row>
    <row r="4895" spans="1:1" x14ac:dyDescent="0.25">
      <c r="A4895" s="5"/>
    </row>
    <row r="4896" spans="1:1" x14ac:dyDescent="0.25">
      <c r="A4896" s="5"/>
    </row>
    <row r="4897" spans="1:1" x14ac:dyDescent="0.25">
      <c r="A4897" s="5"/>
    </row>
    <row r="4898" spans="1:1" x14ac:dyDescent="0.25">
      <c r="A4898" s="5"/>
    </row>
    <row r="4899" spans="1:1" x14ac:dyDescent="0.25">
      <c r="A4899" s="5"/>
    </row>
    <row r="4900" spans="1:1" x14ac:dyDescent="0.25">
      <c r="A4900" s="5"/>
    </row>
    <row r="4901" spans="1:1" x14ac:dyDescent="0.25">
      <c r="A4901" s="5"/>
    </row>
    <row r="4902" spans="1:1" x14ac:dyDescent="0.25">
      <c r="A4902" s="5"/>
    </row>
    <row r="4903" spans="1:1" x14ac:dyDescent="0.25">
      <c r="A4903" s="5"/>
    </row>
    <row r="4904" spans="1:1" x14ac:dyDescent="0.25">
      <c r="A4904" s="5"/>
    </row>
    <row r="4905" spans="1:1" x14ac:dyDescent="0.25">
      <c r="A4905" s="5"/>
    </row>
    <row r="4906" spans="1:1" x14ac:dyDescent="0.25">
      <c r="A4906" s="5"/>
    </row>
    <row r="4907" spans="1:1" x14ac:dyDescent="0.25">
      <c r="A4907" s="5"/>
    </row>
    <row r="4908" spans="1:1" x14ac:dyDescent="0.25">
      <c r="A4908" s="5"/>
    </row>
    <row r="4909" spans="1:1" x14ac:dyDescent="0.25">
      <c r="A4909" s="5"/>
    </row>
    <row r="4910" spans="1:1" x14ac:dyDescent="0.25">
      <c r="A4910" s="5"/>
    </row>
    <row r="4911" spans="1:1" x14ac:dyDescent="0.25">
      <c r="A4911" s="5"/>
    </row>
    <row r="4912" spans="1:1" x14ac:dyDescent="0.25">
      <c r="A4912" s="5"/>
    </row>
    <row r="4913" spans="1:1" x14ac:dyDescent="0.25">
      <c r="A4913" s="5"/>
    </row>
    <row r="4914" spans="1:1" x14ac:dyDescent="0.25">
      <c r="A4914" s="5"/>
    </row>
    <row r="4915" spans="1:1" x14ac:dyDescent="0.25">
      <c r="A4915" s="5"/>
    </row>
    <row r="4916" spans="1:1" x14ac:dyDescent="0.25">
      <c r="A4916" s="5"/>
    </row>
    <row r="4917" spans="1:1" x14ac:dyDescent="0.25">
      <c r="A4917" s="5"/>
    </row>
    <row r="4918" spans="1:1" x14ac:dyDescent="0.25">
      <c r="A4918" s="5"/>
    </row>
    <row r="4919" spans="1:1" x14ac:dyDescent="0.25">
      <c r="A4919" s="5"/>
    </row>
    <row r="4920" spans="1:1" x14ac:dyDescent="0.25">
      <c r="A4920" s="5"/>
    </row>
    <row r="4921" spans="1:1" x14ac:dyDescent="0.25">
      <c r="A4921" s="5"/>
    </row>
    <row r="4922" spans="1:1" x14ac:dyDescent="0.25">
      <c r="A4922" s="5"/>
    </row>
    <row r="4923" spans="1:1" x14ac:dyDescent="0.25">
      <c r="A4923" s="5"/>
    </row>
    <row r="4924" spans="1:1" x14ac:dyDescent="0.25">
      <c r="A4924" s="5"/>
    </row>
    <row r="4925" spans="1:1" x14ac:dyDescent="0.25">
      <c r="A4925" s="5"/>
    </row>
    <row r="4926" spans="1:1" x14ac:dyDescent="0.25">
      <c r="A4926" s="5"/>
    </row>
    <row r="4927" spans="1:1" x14ac:dyDescent="0.25">
      <c r="A4927" s="5"/>
    </row>
    <row r="4928" spans="1:1" x14ac:dyDescent="0.25">
      <c r="A4928" s="5"/>
    </row>
    <row r="4929" spans="1:1" x14ac:dyDescent="0.25">
      <c r="A4929" s="5"/>
    </row>
    <row r="4930" spans="1:1" x14ac:dyDescent="0.25">
      <c r="A4930" s="5"/>
    </row>
    <row r="4931" spans="1:1" x14ac:dyDescent="0.25">
      <c r="A4931" s="5"/>
    </row>
    <row r="4932" spans="1:1" x14ac:dyDescent="0.25">
      <c r="A4932" s="5"/>
    </row>
    <row r="4933" spans="1:1" x14ac:dyDescent="0.25">
      <c r="A4933" s="5"/>
    </row>
    <row r="4934" spans="1:1" x14ac:dyDescent="0.25">
      <c r="A4934" s="5"/>
    </row>
    <row r="4935" spans="1:1" x14ac:dyDescent="0.25">
      <c r="A4935" s="5"/>
    </row>
    <row r="4936" spans="1:1" x14ac:dyDescent="0.25">
      <c r="A4936" s="5"/>
    </row>
    <row r="4937" spans="1:1" x14ac:dyDescent="0.25">
      <c r="A4937" s="5"/>
    </row>
    <row r="4938" spans="1:1" x14ac:dyDescent="0.25">
      <c r="A4938" s="5"/>
    </row>
    <row r="4939" spans="1:1" x14ac:dyDescent="0.25">
      <c r="A4939" s="5"/>
    </row>
    <row r="4940" spans="1:1" x14ac:dyDescent="0.25">
      <c r="A4940" s="5"/>
    </row>
    <row r="4941" spans="1:1" x14ac:dyDescent="0.25">
      <c r="A4941" s="5"/>
    </row>
    <row r="4942" spans="1:1" x14ac:dyDescent="0.25">
      <c r="A4942" s="5"/>
    </row>
    <row r="4943" spans="1:1" x14ac:dyDescent="0.25">
      <c r="A4943" s="5"/>
    </row>
    <row r="4944" spans="1:1" x14ac:dyDescent="0.25">
      <c r="A4944" s="5"/>
    </row>
    <row r="4945" spans="1:1" x14ac:dyDescent="0.25">
      <c r="A4945" s="5"/>
    </row>
    <row r="4946" spans="1:1" x14ac:dyDescent="0.25">
      <c r="A4946" s="5"/>
    </row>
    <row r="4947" spans="1:1" x14ac:dyDescent="0.25">
      <c r="A4947" s="5"/>
    </row>
    <row r="4948" spans="1:1" x14ac:dyDescent="0.25">
      <c r="A4948" s="5"/>
    </row>
    <row r="4949" spans="1:1" x14ac:dyDescent="0.25">
      <c r="A4949" s="5"/>
    </row>
    <row r="4950" spans="1:1" x14ac:dyDescent="0.25">
      <c r="A4950" s="5"/>
    </row>
    <row r="4951" spans="1:1" x14ac:dyDescent="0.25">
      <c r="A4951" s="5"/>
    </row>
    <row r="4952" spans="1:1" x14ac:dyDescent="0.25">
      <c r="A4952" s="5"/>
    </row>
    <row r="4953" spans="1:1" x14ac:dyDescent="0.25">
      <c r="A4953" s="5"/>
    </row>
    <row r="4954" spans="1:1" x14ac:dyDescent="0.25">
      <c r="A4954" s="5"/>
    </row>
    <row r="4955" spans="1:1" x14ac:dyDescent="0.25">
      <c r="A4955" s="5"/>
    </row>
    <row r="4956" spans="1:1" x14ac:dyDescent="0.25">
      <c r="A4956" s="5"/>
    </row>
    <row r="4957" spans="1:1" x14ac:dyDescent="0.25">
      <c r="A4957" s="5"/>
    </row>
    <row r="4958" spans="1:1" x14ac:dyDescent="0.25">
      <c r="A4958" s="5"/>
    </row>
    <row r="4959" spans="1:1" x14ac:dyDescent="0.25">
      <c r="A4959" s="5"/>
    </row>
    <row r="4960" spans="1:1" x14ac:dyDescent="0.25">
      <c r="A4960" s="5"/>
    </row>
    <row r="4961" spans="1:1" x14ac:dyDescent="0.25">
      <c r="A4961" s="5"/>
    </row>
    <row r="4962" spans="1:1" x14ac:dyDescent="0.25">
      <c r="A4962" s="5"/>
    </row>
    <row r="4963" spans="1:1" x14ac:dyDescent="0.25">
      <c r="A4963" s="5"/>
    </row>
    <row r="4964" spans="1:1" x14ac:dyDescent="0.25">
      <c r="A4964" s="5"/>
    </row>
    <row r="4965" spans="1:1" x14ac:dyDescent="0.25">
      <c r="A4965" s="5"/>
    </row>
    <row r="4966" spans="1:1" x14ac:dyDescent="0.25">
      <c r="A4966" s="5"/>
    </row>
    <row r="4967" spans="1:1" x14ac:dyDescent="0.25">
      <c r="A4967" s="5"/>
    </row>
    <row r="4968" spans="1:1" x14ac:dyDescent="0.25">
      <c r="A4968" s="5"/>
    </row>
    <row r="4969" spans="1:1" x14ac:dyDescent="0.25">
      <c r="A4969" s="5"/>
    </row>
    <row r="4970" spans="1:1" x14ac:dyDescent="0.25">
      <c r="A4970" s="5"/>
    </row>
    <row r="4971" spans="1:1" x14ac:dyDescent="0.25">
      <c r="A4971" s="5"/>
    </row>
    <row r="4972" spans="1:1" x14ac:dyDescent="0.25">
      <c r="A4972" s="5"/>
    </row>
    <row r="4973" spans="1:1" x14ac:dyDescent="0.25">
      <c r="A4973" s="5"/>
    </row>
    <row r="4974" spans="1:1" x14ac:dyDescent="0.25">
      <c r="A4974" s="5"/>
    </row>
    <row r="4975" spans="1:1" x14ac:dyDescent="0.25">
      <c r="A4975" s="5"/>
    </row>
    <row r="4976" spans="1:1" x14ac:dyDescent="0.25">
      <c r="A4976" s="5"/>
    </row>
    <row r="4977" spans="1:1" x14ac:dyDescent="0.25">
      <c r="A4977" s="5"/>
    </row>
    <row r="4978" spans="1:1" x14ac:dyDescent="0.25">
      <c r="A4978" s="5"/>
    </row>
    <row r="4979" spans="1:1" x14ac:dyDescent="0.25">
      <c r="A4979" s="5"/>
    </row>
    <row r="4980" spans="1:1" x14ac:dyDescent="0.25">
      <c r="A4980" s="5"/>
    </row>
    <row r="4981" spans="1:1" x14ac:dyDescent="0.25">
      <c r="A4981" s="5"/>
    </row>
    <row r="4982" spans="1:1" x14ac:dyDescent="0.25">
      <c r="A4982" s="5"/>
    </row>
    <row r="4983" spans="1:1" x14ac:dyDescent="0.25">
      <c r="A4983" s="5"/>
    </row>
    <row r="4984" spans="1:1" x14ac:dyDescent="0.25">
      <c r="A4984" s="5"/>
    </row>
    <row r="4985" spans="1:1" x14ac:dyDescent="0.25">
      <c r="A4985" s="5"/>
    </row>
    <row r="4986" spans="1:1" x14ac:dyDescent="0.25">
      <c r="A4986" s="5"/>
    </row>
    <row r="4987" spans="1:1" x14ac:dyDescent="0.25">
      <c r="A4987" s="5"/>
    </row>
    <row r="4988" spans="1:1" x14ac:dyDescent="0.25">
      <c r="A4988" s="5"/>
    </row>
    <row r="4989" spans="1:1" x14ac:dyDescent="0.25">
      <c r="A4989" s="5"/>
    </row>
    <row r="4990" spans="1:1" x14ac:dyDescent="0.25">
      <c r="A4990" s="5"/>
    </row>
    <row r="4991" spans="1:1" x14ac:dyDescent="0.25">
      <c r="A4991" s="5"/>
    </row>
    <row r="4992" spans="1:1" x14ac:dyDescent="0.25">
      <c r="A4992" s="5"/>
    </row>
    <row r="4993" spans="1:1" x14ac:dyDescent="0.25">
      <c r="A4993" s="5"/>
    </row>
    <row r="4994" spans="1:1" x14ac:dyDescent="0.25">
      <c r="A4994" s="5"/>
    </row>
    <row r="4995" spans="1:1" x14ac:dyDescent="0.25">
      <c r="A4995" s="5"/>
    </row>
    <row r="4996" spans="1:1" x14ac:dyDescent="0.25">
      <c r="A4996" s="5"/>
    </row>
    <row r="4997" spans="1:1" x14ac:dyDescent="0.25">
      <c r="A4997" s="5"/>
    </row>
    <row r="4998" spans="1:1" x14ac:dyDescent="0.25">
      <c r="A4998" s="5"/>
    </row>
    <row r="4999" spans="1:1" x14ac:dyDescent="0.25">
      <c r="A4999" s="5"/>
    </row>
    <row r="5000" spans="1:1" x14ac:dyDescent="0.25">
      <c r="A5000" s="5"/>
    </row>
    <row r="5001" spans="1:1" x14ac:dyDescent="0.25">
      <c r="A5001" s="5"/>
    </row>
    <row r="5002" spans="1:1" x14ac:dyDescent="0.25">
      <c r="A5002" s="5"/>
    </row>
    <row r="5003" spans="1:1" x14ac:dyDescent="0.25">
      <c r="A5003" s="5"/>
    </row>
    <row r="5004" spans="1:1" x14ac:dyDescent="0.25">
      <c r="A5004" s="5"/>
    </row>
    <row r="5005" spans="1:1" x14ac:dyDescent="0.25">
      <c r="A5005" s="5"/>
    </row>
    <row r="5006" spans="1:1" x14ac:dyDescent="0.25">
      <c r="A5006" s="5"/>
    </row>
    <row r="5007" spans="1:1" x14ac:dyDescent="0.25">
      <c r="A5007" s="5"/>
    </row>
    <row r="5008" spans="1:1" x14ac:dyDescent="0.25">
      <c r="A5008" s="5"/>
    </row>
    <row r="5009" spans="1:1" x14ac:dyDescent="0.25">
      <c r="A5009" s="5"/>
    </row>
    <row r="5010" spans="1:1" x14ac:dyDescent="0.25">
      <c r="A5010" s="5"/>
    </row>
    <row r="5011" spans="1:1" x14ac:dyDescent="0.25">
      <c r="A5011" s="5"/>
    </row>
    <row r="5012" spans="1:1" x14ac:dyDescent="0.25">
      <c r="A5012" s="5"/>
    </row>
    <row r="5013" spans="1:1" x14ac:dyDescent="0.25">
      <c r="A5013" s="5"/>
    </row>
    <row r="5014" spans="1:1" x14ac:dyDescent="0.25">
      <c r="A5014" s="5"/>
    </row>
    <row r="5015" spans="1:1" x14ac:dyDescent="0.25">
      <c r="A5015" s="5"/>
    </row>
    <row r="5016" spans="1:1" x14ac:dyDescent="0.25">
      <c r="A5016" s="5"/>
    </row>
    <row r="5017" spans="1:1" x14ac:dyDescent="0.25">
      <c r="A5017" s="5"/>
    </row>
    <row r="5018" spans="1:1" x14ac:dyDescent="0.25">
      <c r="A5018" s="5"/>
    </row>
    <row r="5019" spans="1:1" x14ac:dyDescent="0.25">
      <c r="A5019" s="5"/>
    </row>
    <row r="5020" spans="1:1" x14ac:dyDescent="0.25">
      <c r="A5020" s="5"/>
    </row>
    <row r="5021" spans="1:1" x14ac:dyDescent="0.25">
      <c r="A5021" s="5"/>
    </row>
    <row r="5022" spans="1:1" x14ac:dyDescent="0.25">
      <c r="A5022" s="5"/>
    </row>
    <row r="5023" spans="1:1" x14ac:dyDescent="0.25">
      <c r="A5023" s="5"/>
    </row>
    <row r="5024" spans="1:1" x14ac:dyDescent="0.25">
      <c r="A5024" s="5"/>
    </row>
    <row r="5025" spans="1:1" x14ac:dyDescent="0.25">
      <c r="A5025" s="5"/>
    </row>
    <row r="5026" spans="1:1" x14ac:dyDescent="0.25">
      <c r="A5026" s="5"/>
    </row>
    <row r="5027" spans="1:1" x14ac:dyDescent="0.25">
      <c r="A5027" s="5"/>
    </row>
    <row r="5028" spans="1:1" x14ac:dyDescent="0.25">
      <c r="A5028" s="5"/>
    </row>
    <row r="5029" spans="1:1" x14ac:dyDescent="0.25">
      <c r="A5029" s="5"/>
    </row>
    <row r="5030" spans="1:1" x14ac:dyDescent="0.25">
      <c r="A5030" s="5"/>
    </row>
    <row r="5031" spans="1:1" x14ac:dyDescent="0.25">
      <c r="A5031" s="5"/>
    </row>
    <row r="5032" spans="1:1" x14ac:dyDescent="0.25">
      <c r="A5032" s="5"/>
    </row>
    <row r="5033" spans="1:1" x14ac:dyDescent="0.25">
      <c r="A5033" s="5"/>
    </row>
    <row r="5034" spans="1:1" x14ac:dyDescent="0.25">
      <c r="A5034" s="5"/>
    </row>
    <row r="5035" spans="1:1" x14ac:dyDescent="0.25">
      <c r="A5035" s="5"/>
    </row>
    <row r="5036" spans="1:1" x14ac:dyDescent="0.25">
      <c r="A5036" s="5"/>
    </row>
    <row r="5037" spans="1:1" x14ac:dyDescent="0.25">
      <c r="A5037" s="5"/>
    </row>
    <row r="5038" spans="1:1" x14ac:dyDescent="0.25">
      <c r="A5038" s="5"/>
    </row>
    <row r="5039" spans="1:1" x14ac:dyDescent="0.25">
      <c r="A5039" s="5"/>
    </row>
    <row r="5040" spans="1:1" x14ac:dyDescent="0.25">
      <c r="A5040" s="5"/>
    </row>
    <row r="5041" spans="1:1" x14ac:dyDescent="0.25">
      <c r="A5041" s="5"/>
    </row>
    <row r="5042" spans="1:1" x14ac:dyDescent="0.25">
      <c r="A5042" s="5"/>
    </row>
    <row r="5043" spans="1:1" x14ac:dyDescent="0.25">
      <c r="A5043" s="5"/>
    </row>
    <row r="5044" spans="1:1" x14ac:dyDescent="0.25">
      <c r="A5044" s="5"/>
    </row>
    <row r="5045" spans="1:1" x14ac:dyDescent="0.25">
      <c r="A5045" s="5"/>
    </row>
    <row r="5046" spans="1:1" x14ac:dyDescent="0.25">
      <c r="A5046" s="5"/>
    </row>
    <row r="5047" spans="1:1" x14ac:dyDescent="0.25">
      <c r="A5047" s="5"/>
    </row>
    <row r="5048" spans="1:1" x14ac:dyDescent="0.25">
      <c r="A5048" s="5"/>
    </row>
    <row r="5049" spans="1:1" x14ac:dyDescent="0.25">
      <c r="A5049" s="5"/>
    </row>
    <row r="5050" spans="1:1" x14ac:dyDescent="0.25">
      <c r="A5050" s="5"/>
    </row>
    <row r="5051" spans="1:1" x14ac:dyDescent="0.25">
      <c r="A5051" s="5"/>
    </row>
    <row r="5052" spans="1:1" x14ac:dyDescent="0.25">
      <c r="A5052" s="5"/>
    </row>
    <row r="5053" spans="1:1" x14ac:dyDescent="0.25">
      <c r="A5053" s="5"/>
    </row>
    <row r="5054" spans="1:1" x14ac:dyDescent="0.25">
      <c r="A5054" s="5"/>
    </row>
    <row r="5055" spans="1:1" x14ac:dyDescent="0.25">
      <c r="A5055" s="5"/>
    </row>
    <row r="5056" spans="1:1" x14ac:dyDescent="0.25">
      <c r="A5056" s="5"/>
    </row>
    <row r="5057" spans="1:1" x14ac:dyDescent="0.25">
      <c r="A5057" s="5"/>
    </row>
    <row r="5058" spans="1:1" x14ac:dyDescent="0.25">
      <c r="A5058" s="5"/>
    </row>
    <row r="5059" spans="1:1" x14ac:dyDescent="0.25">
      <c r="A5059" s="5"/>
    </row>
    <row r="5060" spans="1:1" x14ac:dyDescent="0.25">
      <c r="A5060" s="5"/>
    </row>
    <row r="5061" spans="1:1" x14ac:dyDescent="0.25">
      <c r="A5061" s="5"/>
    </row>
    <row r="5062" spans="1:1" x14ac:dyDescent="0.25">
      <c r="A5062" s="5"/>
    </row>
    <row r="5063" spans="1:1" x14ac:dyDescent="0.25">
      <c r="A5063" s="5"/>
    </row>
    <row r="5064" spans="1:1" x14ac:dyDescent="0.25">
      <c r="A5064" s="5"/>
    </row>
    <row r="5065" spans="1:1" x14ac:dyDescent="0.25">
      <c r="A5065" s="5"/>
    </row>
    <row r="5066" spans="1:1" x14ac:dyDescent="0.25">
      <c r="A5066" s="5"/>
    </row>
    <row r="5067" spans="1:1" x14ac:dyDescent="0.25">
      <c r="A5067" s="5"/>
    </row>
    <row r="5068" spans="1:1" x14ac:dyDescent="0.25">
      <c r="A5068" s="5"/>
    </row>
    <row r="5069" spans="1:1" x14ac:dyDescent="0.25">
      <c r="A5069" s="5"/>
    </row>
    <row r="5070" spans="1:1" x14ac:dyDescent="0.25">
      <c r="A5070" s="5"/>
    </row>
    <row r="5071" spans="1:1" x14ac:dyDescent="0.25">
      <c r="A5071" s="5"/>
    </row>
    <row r="5072" spans="1:1" x14ac:dyDescent="0.25">
      <c r="A5072" s="5"/>
    </row>
    <row r="5073" spans="1:1" x14ac:dyDescent="0.25">
      <c r="A5073" s="5"/>
    </row>
    <row r="5074" spans="1:1" x14ac:dyDescent="0.25">
      <c r="A5074" s="5"/>
    </row>
    <row r="5075" spans="1:1" x14ac:dyDescent="0.25">
      <c r="A5075" s="5"/>
    </row>
    <row r="5076" spans="1:1" x14ac:dyDescent="0.25">
      <c r="A5076" s="5"/>
    </row>
    <row r="5077" spans="1:1" x14ac:dyDescent="0.25">
      <c r="A5077" s="5"/>
    </row>
    <row r="5078" spans="1:1" x14ac:dyDescent="0.25">
      <c r="A5078" s="5"/>
    </row>
    <row r="5079" spans="1:1" x14ac:dyDescent="0.25">
      <c r="A5079" s="5"/>
    </row>
    <row r="5080" spans="1:1" x14ac:dyDescent="0.25">
      <c r="A5080" s="5"/>
    </row>
    <row r="5081" spans="1:1" x14ac:dyDescent="0.25">
      <c r="A5081" s="5"/>
    </row>
    <row r="5082" spans="1:1" x14ac:dyDescent="0.25">
      <c r="A5082" s="5"/>
    </row>
    <row r="5083" spans="1:1" x14ac:dyDescent="0.25">
      <c r="A5083" s="5"/>
    </row>
    <row r="5084" spans="1:1" x14ac:dyDescent="0.25">
      <c r="A5084" s="5"/>
    </row>
    <row r="5085" spans="1:1" x14ac:dyDescent="0.25">
      <c r="A5085" s="5"/>
    </row>
    <row r="5086" spans="1:1" x14ac:dyDescent="0.25">
      <c r="A5086" s="5"/>
    </row>
    <row r="5087" spans="1:1" x14ac:dyDescent="0.25">
      <c r="A5087" s="5"/>
    </row>
    <row r="5088" spans="1:1" x14ac:dyDescent="0.25">
      <c r="A5088" s="5"/>
    </row>
    <row r="5089" spans="1:1" x14ac:dyDescent="0.25">
      <c r="A5089" s="5"/>
    </row>
    <row r="5090" spans="1:1" x14ac:dyDescent="0.25">
      <c r="A5090" s="5"/>
    </row>
    <row r="5091" spans="1:1" x14ac:dyDescent="0.25">
      <c r="A5091" s="5"/>
    </row>
    <row r="5092" spans="1:1" x14ac:dyDescent="0.25">
      <c r="A5092" s="5"/>
    </row>
    <row r="5093" spans="1:1" x14ac:dyDescent="0.25">
      <c r="A5093" s="5"/>
    </row>
    <row r="5094" spans="1:1" x14ac:dyDescent="0.25">
      <c r="A5094" s="5"/>
    </row>
    <row r="5095" spans="1:1" x14ac:dyDescent="0.25">
      <c r="A5095" s="5"/>
    </row>
    <row r="5096" spans="1:1" x14ac:dyDescent="0.25">
      <c r="A5096" s="5"/>
    </row>
    <row r="5097" spans="1:1" x14ac:dyDescent="0.25">
      <c r="A5097" s="5"/>
    </row>
    <row r="5098" spans="1:1" x14ac:dyDescent="0.25">
      <c r="A5098" s="5"/>
    </row>
    <row r="5099" spans="1:1" x14ac:dyDescent="0.25">
      <c r="A5099" s="5"/>
    </row>
    <row r="5100" spans="1:1" x14ac:dyDescent="0.25">
      <c r="A5100" s="5"/>
    </row>
    <row r="5101" spans="1:1" x14ac:dyDescent="0.25">
      <c r="A5101" s="5"/>
    </row>
    <row r="5102" spans="1:1" x14ac:dyDescent="0.25">
      <c r="A5102" s="5"/>
    </row>
    <row r="5103" spans="1:1" x14ac:dyDescent="0.25">
      <c r="A5103" s="5"/>
    </row>
    <row r="5104" spans="1:1" x14ac:dyDescent="0.25">
      <c r="A5104" s="5"/>
    </row>
    <row r="5105" spans="1:1" x14ac:dyDescent="0.25">
      <c r="A5105" s="5"/>
    </row>
    <row r="5106" spans="1:1" x14ac:dyDescent="0.25">
      <c r="A5106" s="5"/>
    </row>
    <row r="5107" spans="1:1" x14ac:dyDescent="0.25">
      <c r="A5107" s="5"/>
    </row>
    <row r="5108" spans="1:1" x14ac:dyDescent="0.25">
      <c r="A5108" s="5"/>
    </row>
    <row r="5109" spans="1:1" x14ac:dyDescent="0.25">
      <c r="A5109" s="5"/>
    </row>
    <row r="5110" spans="1:1" x14ac:dyDescent="0.25">
      <c r="A5110" s="5"/>
    </row>
    <row r="5111" spans="1:1" x14ac:dyDescent="0.25">
      <c r="A5111" s="5"/>
    </row>
    <row r="5112" spans="1:1" x14ac:dyDescent="0.25">
      <c r="A5112" s="5"/>
    </row>
    <row r="5113" spans="1:1" x14ac:dyDescent="0.25">
      <c r="A5113" s="5"/>
    </row>
    <row r="5114" spans="1:1" x14ac:dyDescent="0.25">
      <c r="A5114" s="5"/>
    </row>
    <row r="5115" spans="1:1" x14ac:dyDescent="0.25">
      <c r="A5115" s="5"/>
    </row>
    <row r="5116" spans="1:1" x14ac:dyDescent="0.25">
      <c r="A5116" s="5"/>
    </row>
    <row r="5117" spans="1:1" x14ac:dyDescent="0.25">
      <c r="A5117" s="5"/>
    </row>
    <row r="5118" spans="1:1" x14ac:dyDescent="0.25">
      <c r="A5118" s="5"/>
    </row>
    <row r="5119" spans="1:1" x14ac:dyDescent="0.25">
      <c r="A5119" s="5"/>
    </row>
    <row r="5120" spans="1:1" x14ac:dyDescent="0.25">
      <c r="A5120" s="5"/>
    </row>
    <row r="5121" spans="1:1" x14ac:dyDescent="0.25">
      <c r="A5121" s="5"/>
    </row>
    <row r="5122" spans="1:1" x14ac:dyDescent="0.25">
      <c r="A5122" s="5"/>
    </row>
    <row r="5123" spans="1:1" x14ac:dyDescent="0.25">
      <c r="A5123" s="5"/>
    </row>
    <row r="5124" spans="1:1" x14ac:dyDescent="0.25">
      <c r="A5124" s="5"/>
    </row>
    <row r="5125" spans="1:1" x14ac:dyDescent="0.25">
      <c r="A5125" s="5"/>
    </row>
    <row r="5126" spans="1:1" x14ac:dyDescent="0.25">
      <c r="A5126" s="5"/>
    </row>
    <row r="5127" spans="1:1" x14ac:dyDescent="0.25">
      <c r="A5127" s="5"/>
    </row>
    <row r="5128" spans="1:1" x14ac:dyDescent="0.25">
      <c r="A5128" s="5"/>
    </row>
    <row r="5129" spans="1:1" x14ac:dyDescent="0.25">
      <c r="A5129" s="5"/>
    </row>
    <row r="5130" spans="1:1" x14ac:dyDescent="0.25">
      <c r="A5130" s="5"/>
    </row>
    <row r="5131" spans="1:1" x14ac:dyDescent="0.25">
      <c r="A5131" s="5"/>
    </row>
    <row r="5132" spans="1:1" x14ac:dyDescent="0.25">
      <c r="A5132" s="5"/>
    </row>
    <row r="5133" spans="1:1" x14ac:dyDescent="0.25">
      <c r="A5133" s="5"/>
    </row>
    <row r="5134" spans="1:1" x14ac:dyDescent="0.25">
      <c r="A5134" s="5"/>
    </row>
    <row r="5135" spans="1:1" x14ac:dyDescent="0.25">
      <c r="A5135" s="5"/>
    </row>
    <row r="5136" spans="1:1" x14ac:dyDescent="0.25">
      <c r="A5136" s="5"/>
    </row>
    <row r="5137" spans="1:1" x14ac:dyDescent="0.25">
      <c r="A5137" s="5"/>
    </row>
    <row r="5138" spans="1:1" x14ac:dyDescent="0.25">
      <c r="A5138" s="5"/>
    </row>
    <row r="5139" spans="1:1" x14ac:dyDescent="0.25">
      <c r="A5139" s="5"/>
    </row>
    <row r="5140" spans="1:1" x14ac:dyDescent="0.25">
      <c r="A5140" s="5"/>
    </row>
    <row r="5141" spans="1:1" x14ac:dyDescent="0.25">
      <c r="A5141" s="5"/>
    </row>
    <row r="5142" spans="1:1" x14ac:dyDescent="0.25">
      <c r="A5142" s="5"/>
    </row>
    <row r="5143" spans="1:1" x14ac:dyDescent="0.25">
      <c r="A5143" s="5"/>
    </row>
    <row r="5144" spans="1:1" x14ac:dyDescent="0.25">
      <c r="A5144" s="5"/>
    </row>
    <row r="5145" spans="1:1" x14ac:dyDescent="0.25">
      <c r="A5145" s="5"/>
    </row>
    <row r="5146" spans="1:1" x14ac:dyDescent="0.25">
      <c r="A5146" s="5"/>
    </row>
    <row r="5147" spans="1:1" x14ac:dyDescent="0.25">
      <c r="A5147" s="5"/>
    </row>
    <row r="5148" spans="1:1" x14ac:dyDescent="0.25">
      <c r="A5148" s="5"/>
    </row>
    <row r="5149" spans="1:1" x14ac:dyDescent="0.25">
      <c r="A5149" s="5"/>
    </row>
    <row r="5150" spans="1:1" x14ac:dyDescent="0.25">
      <c r="A5150" s="5"/>
    </row>
    <row r="5151" spans="1:1" x14ac:dyDescent="0.25">
      <c r="A5151" s="5"/>
    </row>
    <row r="5152" spans="1:1" x14ac:dyDescent="0.25">
      <c r="A5152" s="5"/>
    </row>
    <row r="5153" spans="1:1" x14ac:dyDescent="0.25">
      <c r="A5153" s="5"/>
    </row>
    <row r="5154" spans="1:1" x14ac:dyDescent="0.25">
      <c r="A5154" s="5"/>
    </row>
    <row r="5155" spans="1:1" x14ac:dyDescent="0.25">
      <c r="A5155" s="5"/>
    </row>
    <row r="5156" spans="1:1" x14ac:dyDescent="0.25">
      <c r="A5156" s="5"/>
    </row>
    <row r="5157" spans="1:1" x14ac:dyDescent="0.25">
      <c r="A5157" s="5"/>
    </row>
    <row r="5158" spans="1:1" x14ac:dyDescent="0.25">
      <c r="A5158" s="5"/>
    </row>
    <row r="5159" spans="1:1" x14ac:dyDescent="0.25">
      <c r="A5159" s="5"/>
    </row>
    <row r="5160" spans="1:1" x14ac:dyDescent="0.25">
      <c r="A5160" s="5"/>
    </row>
    <row r="5161" spans="1:1" x14ac:dyDescent="0.25">
      <c r="A5161" s="5"/>
    </row>
    <row r="5162" spans="1:1" x14ac:dyDescent="0.25">
      <c r="A5162" s="5"/>
    </row>
    <row r="5163" spans="1:1" x14ac:dyDescent="0.25">
      <c r="A5163" s="5"/>
    </row>
    <row r="5164" spans="1:1" x14ac:dyDescent="0.25">
      <c r="A5164" s="5"/>
    </row>
    <row r="5165" spans="1:1" x14ac:dyDescent="0.25">
      <c r="A5165" s="5"/>
    </row>
    <row r="5166" spans="1:1" x14ac:dyDescent="0.25">
      <c r="A5166" s="5"/>
    </row>
    <row r="5167" spans="1:1" x14ac:dyDescent="0.25">
      <c r="A5167" s="5"/>
    </row>
    <row r="5168" spans="1:1" x14ac:dyDescent="0.25">
      <c r="A5168" s="5"/>
    </row>
    <row r="5169" spans="1:1" x14ac:dyDescent="0.25">
      <c r="A5169" s="5"/>
    </row>
    <row r="5170" spans="1:1" x14ac:dyDescent="0.25">
      <c r="A5170" s="5"/>
    </row>
    <row r="5171" spans="1:1" x14ac:dyDescent="0.25">
      <c r="A5171" s="5"/>
    </row>
    <row r="5172" spans="1:1" x14ac:dyDescent="0.25">
      <c r="A5172" s="5"/>
    </row>
    <row r="5173" spans="1:1" x14ac:dyDescent="0.25">
      <c r="A5173" s="5"/>
    </row>
    <row r="5174" spans="1:1" x14ac:dyDescent="0.25">
      <c r="A5174" s="5"/>
    </row>
    <row r="5175" spans="1:1" x14ac:dyDescent="0.25">
      <c r="A5175" s="5"/>
    </row>
    <row r="5176" spans="1:1" x14ac:dyDescent="0.25">
      <c r="A5176" s="5"/>
    </row>
    <row r="5177" spans="1:1" x14ac:dyDescent="0.25">
      <c r="A5177" s="5"/>
    </row>
    <row r="5178" spans="1:1" x14ac:dyDescent="0.25">
      <c r="A5178" s="5"/>
    </row>
    <row r="5179" spans="1:1" x14ac:dyDescent="0.25">
      <c r="A5179" s="5"/>
    </row>
    <row r="5180" spans="1:1" x14ac:dyDescent="0.25">
      <c r="A5180" s="5"/>
    </row>
    <row r="5181" spans="1:1" x14ac:dyDescent="0.25">
      <c r="A5181" s="5"/>
    </row>
    <row r="5182" spans="1:1" x14ac:dyDescent="0.25">
      <c r="A5182" s="5"/>
    </row>
    <row r="5183" spans="1:1" x14ac:dyDescent="0.25">
      <c r="A5183" s="5"/>
    </row>
    <row r="5184" spans="1:1" x14ac:dyDescent="0.25">
      <c r="A5184" s="5"/>
    </row>
    <row r="5185" spans="1:1" x14ac:dyDescent="0.25">
      <c r="A5185" s="5"/>
    </row>
    <row r="5186" spans="1:1" x14ac:dyDescent="0.25">
      <c r="A5186" s="5"/>
    </row>
    <row r="5187" spans="1:1" x14ac:dyDescent="0.25">
      <c r="A5187" s="5"/>
    </row>
    <row r="5188" spans="1:1" x14ac:dyDescent="0.25">
      <c r="A5188" s="5"/>
    </row>
    <row r="5189" spans="1:1" x14ac:dyDescent="0.25">
      <c r="A5189" s="5"/>
    </row>
    <row r="5190" spans="1:1" x14ac:dyDescent="0.25">
      <c r="A5190" s="5"/>
    </row>
    <row r="5191" spans="1:1" x14ac:dyDescent="0.25">
      <c r="A5191" s="5"/>
    </row>
    <row r="5192" spans="1:1" x14ac:dyDescent="0.25">
      <c r="A5192" s="5"/>
    </row>
    <row r="5193" spans="1:1" x14ac:dyDescent="0.25">
      <c r="A5193" s="5"/>
    </row>
    <row r="5194" spans="1:1" x14ac:dyDescent="0.25">
      <c r="A5194" s="5"/>
    </row>
    <row r="5195" spans="1:1" x14ac:dyDescent="0.25">
      <c r="A5195" s="5"/>
    </row>
    <row r="5196" spans="1:1" x14ac:dyDescent="0.25">
      <c r="A5196" s="5"/>
    </row>
    <row r="5197" spans="1:1" x14ac:dyDescent="0.25">
      <c r="A5197" s="5"/>
    </row>
    <row r="5198" spans="1:1" x14ac:dyDescent="0.25">
      <c r="A5198" s="5"/>
    </row>
    <row r="5199" spans="1:1" x14ac:dyDescent="0.25">
      <c r="A5199" s="5"/>
    </row>
    <row r="5200" spans="1:1" x14ac:dyDescent="0.25">
      <c r="A5200" s="5"/>
    </row>
    <row r="5201" spans="1:1" x14ac:dyDescent="0.25">
      <c r="A5201" s="5"/>
    </row>
    <row r="5202" spans="1:1" x14ac:dyDescent="0.25">
      <c r="A5202" s="5"/>
    </row>
    <row r="5203" spans="1:1" x14ac:dyDescent="0.25">
      <c r="A5203" s="5"/>
    </row>
    <row r="5204" spans="1:1" x14ac:dyDescent="0.25">
      <c r="A5204" s="5"/>
    </row>
    <row r="5205" spans="1:1" x14ac:dyDescent="0.25">
      <c r="A5205" s="5"/>
    </row>
    <row r="5206" spans="1:1" x14ac:dyDescent="0.25">
      <c r="A5206" s="5"/>
    </row>
    <row r="5207" spans="1:1" x14ac:dyDescent="0.25">
      <c r="A5207" s="5"/>
    </row>
    <row r="5208" spans="1:1" x14ac:dyDescent="0.25">
      <c r="A5208" s="5"/>
    </row>
    <row r="5209" spans="1:1" x14ac:dyDescent="0.25">
      <c r="A5209" s="5"/>
    </row>
    <row r="5210" spans="1:1" x14ac:dyDescent="0.25">
      <c r="A5210" s="5"/>
    </row>
    <row r="5211" spans="1:1" x14ac:dyDescent="0.25">
      <c r="A5211" s="5"/>
    </row>
    <row r="5212" spans="1:1" x14ac:dyDescent="0.25">
      <c r="A5212" s="5"/>
    </row>
    <row r="5213" spans="1:1" x14ac:dyDescent="0.25">
      <c r="A5213" s="5"/>
    </row>
    <row r="5214" spans="1:1" x14ac:dyDescent="0.25">
      <c r="A5214" s="5"/>
    </row>
    <row r="5215" spans="1:1" x14ac:dyDescent="0.25">
      <c r="A5215" s="5"/>
    </row>
    <row r="5216" spans="1:1" x14ac:dyDescent="0.25">
      <c r="A5216" s="5"/>
    </row>
    <row r="5217" spans="1:1" x14ac:dyDescent="0.25">
      <c r="A5217" s="5"/>
    </row>
    <row r="5218" spans="1:1" x14ac:dyDescent="0.25">
      <c r="A5218" s="5"/>
    </row>
    <row r="5219" spans="1:1" x14ac:dyDescent="0.25">
      <c r="A5219" s="5"/>
    </row>
    <row r="5220" spans="1:1" x14ac:dyDescent="0.25">
      <c r="A5220" s="5"/>
    </row>
    <row r="5221" spans="1:1" x14ac:dyDescent="0.25">
      <c r="A5221" s="5"/>
    </row>
    <row r="5222" spans="1:1" x14ac:dyDescent="0.25">
      <c r="A5222" s="5"/>
    </row>
    <row r="5223" spans="1:1" x14ac:dyDescent="0.25">
      <c r="A5223" s="5"/>
    </row>
    <row r="5224" spans="1:1" x14ac:dyDescent="0.25">
      <c r="A5224" s="5"/>
    </row>
    <row r="5225" spans="1:1" x14ac:dyDescent="0.25">
      <c r="A5225" s="5"/>
    </row>
    <row r="5226" spans="1:1" x14ac:dyDescent="0.25">
      <c r="A5226" s="5"/>
    </row>
    <row r="5227" spans="1:1" x14ac:dyDescent="0.25">
      <c r="A5227" s="5"/>
    </row>
    <row r="5228" spans="1:1" x14ac:dyDescent="0.25">
      <c r="A5228" s="5"/>
    </row>
    <row r="5229" spans="1:1" x14ac:dyDescent="0.25">
      <c r="A5229" s="5"/>
    </row>
    <row r="5230" spans="1:1" x14ac:dyDescent="0.25">
      <c r="A5230" s="5"/>
    </row>
    <row r="5231" spans="1:1" x14ac:dyDescent="0.25">
      <c r="A5231" s="5"/>
    </row>
    <row r="5232" spans="1:1" x14ac:dyDescent="0.25">
      <c r="A5232" s="5"/>
    </row>
    <row r="5233" spans="1:1" x14ac:dyDescent="0.25">
      <c r="A5233" s="5"/>
    </row>
    <row r="5234" spans="1:1" x14ac:dyDescent="0.25">
      <c r="A5234" s="5"/>
    </row>
    <row r="5235" spans="1:1" x14ac:dyDescent="0.25">
      <c r="A5235" s="5"/>
    </row>
    <row r="5236" spans="1:1" x14ac:dyDescent="0.25">
      <c r="A5236" s="5"/>
    </row>
    <row r="5237" spans="1:1" x14ac:dyDescent="0.25">
      <c r="A5237" s="5"/>
    </row>
    <row r="5238" spans="1:1" x14ac:dyDescent="0.25">
      <c r="A5238" s="5"/>
    </row>
    <row r="5239" spans="1:1" x14ac:dyDescent="0.25">
      <c r="A5239" s="5"/>
    </row>
    <row r="5240" spans="1:1" x14ac:dyDescent="0.25">
      <c r="A5240" s="5"/>
    </row>
    <row r="5241" spans="1:1" x14ac:dyDescent="0.25">
      <c r="A5241" s="5"/>
    </row>
    <row r="5242" spans="1:1" x14ac:dyDescent="0.25">
      <c r="A5242" s="5"/>
    </row>
    <row r="5243" spans="1:1" x14ac:dyDescent="0.25">
      <c r="A5243" s="5"/>
    </row>
    <row r="5244" spans="1:1" x14ac:dyDescent="0.25">
      <c r="A5244" s="5"/>
    </row>
    <row r="5245" spans="1:1" x14ac:dyDescent="0.25">
      <c r="A5245" s="5"/>
    </row>
    <row r="5246" spans="1:1" x14ac:dyDescent="0.25">
      <c r="A5246" s="5"/>
    </row>
    <row r="5247" spans="1:1" x14ac:dyDescent="0.25">
      <c r="A5247" s="5"/>
    </row>
    <row r="5248" spans="1:1" x14ac:dyDescent="0.25">
      <c r="A5248" s="5"/>
    </row>
    <row r="5249" spans="1:1" x14ac:dyDescent="0.25">
      <c r="A5249" s="5"/>
    </row>
    <row r="5250" spans="1:1" x14ac:dyDescent="0.25">
      <c r="A5250" s="5"/>
    </row>
    <row r="5251" spans="1:1" x14ac:dyDescent="0.25">
      <c r="A5251" s="5"/>
    </row>
    <row r="5252" spans="1:1" x14ac:dyDescent="0.25">
      <c r="A5252" s="5"/>
    </row>
    <row r="5253" spans="1:1" x14ac:dyDescent="0.25">
      <c r="A5253" s="5"/>
    </row>
    <row r="5254" spans="1:1" x14ac:dyDescent="0.25">
      <c r="A5254" s="5"/>
    </row>
    <row r="5255" spans="1:1" x14ac:dyDescent="0.25">
      <c r="A5255" s="5"/>
    </row>
    <row r="5256" spans="1:1" x14ac:dyDescent="0.25">
      <c r="A5256" s="5"/>
    </row>
    <row r="5257" spans="1:1" x14ac:dyDescent="0.25">
      <c r="A5257" s="5"/>
    </row>
    <row r="5258" spans="1:1" x14ac:dyDescent="0.25">
      <c r="A5258" s="5"/>
    </row>
    <row r="5259" spans="1:1" x14ac:dyDescent="0.25">
      <c r="A5259" s="5"/>
    </row>
    <row r="5260" spans="1:1" x14ac:dyDescent="0.25">
      <c r="A5260" s="5"/>
    </row>
    <row r="5261" spans="1:1" x14ac:dyDescent="0.25">
      <c r="A5261" s="5"/>
    </row>
    <row r="5262" spans="1:1" x14ac:dyDescent="0.25">
      <c r="A5262" s="5"/>
    </row>
    <row r="5263" spans="1:1" x14ac:dyDescent="0.25">
      <c r="A5263" s="5"/>
    </row>
    <row r="5264" spans="1:1" x14ac:dyDescent="0.25">
      <c r="A5264" s="5"/>
    </row>
    <row r="5265" spans="1:1" x14ac:dyDescent="0.25">
      <c r="A5265" s="5"/>
    </row>
    <row r="5266" spans="1:1" x14ac:dyDescent="0.25">
      <c r="A5266" s="5"/>
    </row>
    <row r="5267" spans="1:1" x14ac:dyDescent="0.25">
      <c r="A5267" s="5"/>
    </row>
    <row r="5268" spans="1:1" x14ac:dyDescent="0.25">
      <c r="A5268" s="5"/>
    </row>
    <row r="5269" spans="1:1" x14ac:dyDescent="0.25">
      <c r="A5269" s="5"/>
    </row>
    <row r="5270" spans="1:1" x14ac:dyDescent="0.25">
      <c r="A5270" s="5"/>
    </row>
    <row r="5271" spans="1:1" x14ac:dyDescent="0.25">
      <c r="A5271" s="5"/>
    </row>
    <row r="5272" spans="1:1" x14ac:dyDescent="0.25">
      <c r="A5272" s="5"/>
    </row>
    <row r="5273" spans="1:1" x14ac:dyDescent="0.25">
      <c r="A5273" s="5"/>
    </row>
    <row r="5274" spans="1:1" x14ac:dyDescent="0.25">
      <c r="A5274" s="5"/>
    </row>
    <row r="5275" spans="1:1" x14ac:dyDescent="0.25">
      <c r="A5275" s="5"/>
    </row>
    <row r="5276" spans="1:1" x14ac:dyDescent="0.25">
      <c r="A5276" s="5"/>
    </row>
    <row r="5277" spans="1:1" x14ac:dyDescent="0.25">
      <c r="A5277" s="5"/>
    </row>
    <row r="5278" spans="1:1" x14ac:dyDescent="0.25">
      <c r="A5278" s="5"/>
    </row>
    <row r="5279" spans="1:1" x14ac:dyDescent="0.25">
      <c r="A5279" s="5"/>
    </row>
    <row r="5280" spans="1:1" x14ac:dyDescent="0.25">
      <c r="A5280" s="5"/>
    </row>
    <row r="5281" spans="1:1" x14ac:dyDescent="0.25">
      <c r="A5281" s="5"/>
    </row>
    <row r="5282" spans="1:1" x14ac:dyDescent="0.25">
      <c r="A5282" s="5"/>
    </row>
    <row r="5283" spans="1:1" x14ac:dyDescent="0.25">
      <c r="A5283" s="5"/>
    </row>
    <row r="5284" spans="1:1" x14ac:dyDescent="0.25">
      <c r="A5284" s="5"/>
    </row>
    <row r="5285" spans="1:1" x14ac:dyDescent="0.25">
      <c r="A5285" s="5"/>
    </row>
    <row r="5286" spans="1:1" x14ac:dyDescent="0.25">
      <c r="A5286" s="5"/>
    </row>
    <row r="5287" spans="1:1" x14ac:dyDescent="0.25">
      <c r="A5287" s="5"/>
    </row>
    <row r="5288" spans="1:1" x14ac:dyDescent="0.25">
      <c r="A5288" s="5"/>
    </row>
    <row r="5289" spans="1:1" x14ac:dyDescent="0.25">
      <c r="A5289" s="5"/>
    </row>
    <row r="5290" spans="1:1" x14ac:dyDescent="0.25">
      <c r="A5290" s="5"/>
    </row>
    <row r="5291" spans="1:1" x14ac:dyDescent="0.25">
      <c r="A5291" s="5"/>
    </row>
    <row r="5292" spans="1:1" x14ac:dyDescent="0.25">
      <c r="A5292" s="5"/>
    </row>
    <row r="5293" spans="1:1" x14ac:dyDescent="0.25">
      <c r="A5293" s="5"/>
    </row>
    <row r="5294" spans="1:1" x14ac:dyDescent="0.25">
      <c r="A5294" s="5"/>
    </row>
    <row r="5295" spans="1:1" x14ac:dyDescent="0.25">
      <c r="A5295" s="5"/>
    </row>
    <row r="5296" spans="1:1" x14ac:dyDescent="0.25">
      <c r="A5296" s="5"/>
    </row>
    <row r="5297" spans="1:1" x14ac:dyDescent="0.25">
      <c r="A5297" s="5"/>
    </row>
    <row r="5298" spans="1:1" x14ac:dyDescent="0.25">
      <c r="A5298" s="5"/>
    </row>
    <row r="5299" spans="1:1" x14ac:dyDescent="0.25">
      <c r="A5299" s="5"/>
    </row>
    <row r="5300" spans="1:1" x14ac:dyDescent="0.25">
      <c r="A5300" s="5"/>
    </row>
    <row r="5301" spans="1:1" x14ac:dyDescent="0.25">
      <c r="A5301" s="5"/>
    </row>
    <row r="5302" spans="1:1" x14ac:dyDescent="0.25">
      <c r="A5302" s="5"/>
    </row>
    <row r="5303" spans="1:1" x14ac:dyDescent="0.25">
      <c r="A5303" s="5"/>
    </row>
    <row r="5304" spans="1:1" x14ac:dyDescent="0.25">
      <c r="A5304" s="5"/>
    </row>
    <row r="5305" spans="1:1" x14ac:dyDescent="0.25">
      <c r="A5305" s="5"/>
    </row>
    <row r="5306" spans="1:1" x14ac:dyDescent="0.25">
      <c r="A5306" s="5"/>
    </row>
    <row r="5307" spans="1:1" x14ac:dyDescent="0.25">
      <c r="A5307" s="5"/>
    </row>
    <row r="5308" spans="1:1" x14ac:dyDescent="0.25">
      <c r="A5308" s="5"/>
    </row>
    <row r="5309" spans="1:1" x14ac:dyDescent="0.25">
      <c r="A5309" s="5"/>
    </row>
    <row r="5310" spans="1:1" x14ac:dyDescent="0.25">
      <c r="A5310" s="5"/>
    </row>
    <row r="5311" spans="1:1" x14ac:dyDescent="0.25">
      <c r="A5311" s="5"/>
    </row>
    <row r="5312" spans="1:1" x14ac:dyDescent="0.25">
      <c r="A5312" s="5"/>
    </row>
    <row r="5313" spans="1:1" x14ac:dyDescent="0.25">
      <c r="A5313" s="5"/>
    </row>
    <row r="5314" spans="1:1" x14ac:dyDescent="0.25">
      <c r="A5314" s="5"/>
    </row>
    <row r="5315" spans="1:1" x14ac:dyDescent="0.25">
      <c r="A5315" s="5"/>
    </row>
    <row r="5316" spans="1:1" x14ac:dyDescent="0.25">
      <c r="A5316" s="5"/>
    </row>
    <row r="5317" spans="1:1" x14ac:dyDescent="0.25">
      <c r="A5317" s="5"/>
    </row>
    <row r="5318" spans="1:1" x14ac:dyDescent="0.25">
      <c r="A5318" s="5"/>
    </row>
    <row r="5319" spans="1:1" x14ac:dyDescent="0.25">
      <c r="A5319" s="5"/>
    </row>
    <row r="5320" spans="1:1" x14ac:dyDescent="0.25">
      <c r="A5320" s="5"/>
    </row>
    <row r="5321" spans="1:1" x14ac:dyDescent="0.25">
      <c r="A5321" s="5"/>
    </row>
    <row r="5322" spans="1:1" x14ac:dyDescent="0.25">
      <c r="A5322" s="5"/>
    </row>
    <row r="5323" spans="1:1" x14ac:dyDescent="0.25">
      <c r="A5323" s="5"/>
    </row>
    <row r="5324" spans="1:1" x14ac:dyDescent="0.25">
      <c r="A5324" s="5"/>
    </row>
    <row r="5325" spans="1:1" x14ac:dyDescent="0.25">
      <c r="A5325" s="5"/>
    </row>
    <row r="5326" spans="1:1" x14ac:dyDescent="0.25">
      <c r="A5326" s="5"/>
    </row>
    <row r="5327" spans="1:1" x14ac:dyDescent="0.25">
      <c r="A5327" s="5"/>
    </row>
    <row r="5328" spans="1:1" x14ac:dyDescent="0.25">
      <c r="A5328" s="5"/>
    </row>
    <row r="5329" spans="1:1" x14ac:dyDescent="0.25">
      <c r="A5329" s="5"/>
    </row>
    <row r="5330" spans="1:1" x14ac:dyDescent="0.25">
      <c r="A5330" s="5"/>
    </row>
    <row r="5331" spans="1:1" x14ac:dyDescent="0.25">
      <c r="A5331" s="5"/>
    </row>
    <row r="5332" spans="1:1" x14ac:dyDescent="0.25">
      <c r="A5332" s="5"/>
    </row>
    <row r="5333" spans="1:1" x14ac:dyDescent="0.25">
      <c r="A5333" s="5"/>
    </row>
    <row r="5334" spans="1:1" x14ac:dyDescent="0.25">
      <c r="A5334" s="5"/>
    </row>
    <row r="5335" spans="1:1" x14ac:dyDescent="0.25">
      <c r="A5335" s="5"/>
    </row>
    <row r="5336" spans="1:1" x14ac:dyDescent="0.25">
      <c r="A5336" s="5"/>
    </row>
    <row r="5337" spans="1:1" x14ac:dyDescent="0.25">
      <c r="A5337" s="5"/>
    </row>
    <row r="5338" spans="1:1" x14ac:dyDescent="0.25">
      <c r="A5338" s="5"/>
    </row>
    <row r="5339" spans="1:1" x14ac:dyDescent="0.25">
      <c r="A5339" s="5"/>
    </row>
    <row r="5340" spans="1:1" x14ac:dyDescent="0.25">
      <c r="A5340" s="5"/>
    </row>
    <row r="5341" spans="1:1" x14ac:dyDescent="0.25">
      <c r="A5341" s="5"/>
    </row>
    <row r="5342" spans="1:1" x14ac:dyDescent="0.25">
      <c r="A5342" s="5"/>
    </row>
    <row r="5343" spans="1:1" x14ac:dyDescent="0.25">
      <c r="A5343" s="5"/>
    </row>
    <row r="5344" spans="1:1" x14ac:dyDescent="0.25">
      <c r="A5344" s="5"/>
    </row>
    <row r="5345" spans="1:1" x14ac:dyDescent="0.25">
      <c r="A5345" s="5"/>
    </row>
    <row r="5346" spans="1:1" x14ac:dyDescent="0.25">
      <c r="A5346" s="5"/>
    </row>
    <row r="5347" spans="1:1" x14ac:dyDescent="0.25">
      <c r="A5347" s="5"/>
    </row>
    <row r="5348" spans="1:1" x14ac:dyDescent="0.25">
      <c r="A5348" s="5"/>
    </row>
    <row r="5349" spans="1:1" x14ac:dyDescent="0.25">
      <c r="A5349" s="5"/>
    </row>
    <row r="5350" spans="1:1" x14ac:dyDescent="0.25">
      <c r="A5350" s="5"/>
    </row>
    <row r="5351" spans="1:1" x14ac:dyDescent="0.25">
      <c r="A5351" s="5"/>
    </row>
    <row r="5352" spans="1:1" x14ac:dyDescent="0.25">
      <c r="A5352" s="5"/>
    </row>
    <row r="5353" spans="1:1" x14ac:dyDescent="0.25">
      <c r="A5353" s="5"/>
    </row>
    <row r="5354" spans="1:1" x14ac:dyDescent="0.25">
      <c r="A5354" s="5"/>
    </row>
    <row r="5355" spans="1:1" x14ac:dyDescent="0.25">
      <c r="A5355" s="5"/>
    </row>
    <row r="5356" spans="1:1" x14ac:dyDescent="0.25">
      <c r="A5356" s="5"/>
    </row>
    <row r="5357" spans="1:1" x14ac:dyDescent="0.25">
      <c r="A5357" s="5"/>
    </row>
    <row r="5358" spans="1:1" x14ac:dyDescent="0.25">
      <c r="A5358" s="5"/>
    </row>
    <row r="5359" spans="1:1" x14ac:dyDescent="0.25">
      <c r="A5359" s="5"/>
    </row>
    <row r="5360" spans="1:1" x14ac:dyDescent="0.25">
      <c r="A5360" s="5"/>
    </row>
    <row r="5361" spans="1:1" x14ac:dyDescent="0.25">
      <c r="A5361" s="5"/>
    </row>
    <row r="5362" spans="1:1" x14ac:dyDescent="0.25">
      <c r="A5362" s="5"/>
    </row>
    <row r="5363" spans="1:1" x14ac:dyDescent="0.25">
      <c r="A5363" s="5"/>
    </row>
    <row r="5364" spans="1:1" x14ac:dyDescent="0.25">
      <c r="A5364" s="5"/>
    </row>
    <row r="5365" spans="1:1" x14ac:dyDescent="0.25">
      <c r="A5365" s="5"/>
    </row>
    <row r="5366" spans="1:1" x14ac:dyDescent="0.25">
      <c r="A5366" s="5"/>
    </row>
    <row r="5367" spans="1:1" x14ac:dyDescent="0.25">
      <c r="A5367" s="5"/>
    </row>
    <row r="5368" spans="1:1" x14ac:dyDescent="0.25">
      <c r="A5368" s="5"/>
    </row>
    <row r="5369" spans="1:1" x14ac:dyDescent="0.25">
      <c r="A5369" s="5"/>
    </row>
    <row r="5370" spans="1:1" x14ac:dyDescent="0.25">
      <c r="A5370" s="5"/>
    </row>
    <row r="5371" spans="1:1" x14ac:dyDescent="0.25">
      <c r="A5371" s="5"/>
    </row>
    <row r="5372" spans="1:1" x14ac:dyDescent="0.25">
      <c r="A5372" s="5"/>
    </row>
    <row r="5373" spans="1:1" x14ac:dyDescent="0.25">
      <c r="A5373" s="5"/>
    </row>
    <row r="5374" spans="1:1" x14ac:dyDescent="0.25">
      <c r="A5374" s="5"/>
    </row>
    <row r="5375" spans="1:1" x14ac:dyDescent="0.25">
      <c r="A5375" s="5"/>
    </row>
    <row r="5376" spans="1:1" x14ac:dyDescent="0.25">
      <c r="A5376" s="5"/>
    </row>
    <row r="5377" spans="1:1" x14ac:dyDescent="0.25">
      <c r="A5377" s="5"/>
    </row>
    <row r="5378" spans="1:1" x14ac:dyDescent="0.25">
      <c r="A5378" s="5"/>
    </row>
    <row r="5379" spans="1:1" x14ac:dyDescent="0.25">
      <c r="A5379" s="5"/>
    </row>
    <row r="5380" spans="1:1" x14ac:dyDescent="0.25">
      <c r="A5380" s="5"/>
    </row>
    <row r="5381" spans="1:1" x14ac:dyDescent="0.25">
      <c r="A5381" s="5"/>
    </row>
    <row r="5382" spans="1:1" x14ac:dyDescent="0.25">
      <c r="A5382" s="5"/>
    </row>
    <row r="5383" spans="1:1" x14ac:dyDescent="0.25">
      <c r="A5383" s="5"/>
    </row>
    <row r="5384" spans="1:1" x14ac:dyDescent="0.25">
      <c r="A5384" s="5"/>
    </row>
    <row r="5385" spans="1:1" x14ac:dyDescent="0.25">
      <c r="A5385" s="5"/>
    </row>
    <row r="5386" spans="1:1" x14ac:dyDescent="0.25">
      <c r="A5386" s="5"/>
    </row>
    <row r="5387" spans="1:1" x14ac:dyDescent="0.25">
      <c r="A5387" s="5"/>
    </row>
    <row r="5388" spans="1:1" x14ac:dyDescent="0.25">
      <c r="A5388" s="5"/>
    </row>
    <row r="5389" spans="1:1" x14ac:dyDescent="0.25">
      <c r="A5389" s="5"/>
    </row>
    <row r="5390" spans="1:1" x14ac:dyDescent="0.25">
      <c r="A5390" s="5"/>
    </row>
    <row r="5391" spans="1:1" x14ac:dyDescent="0.25">
      <c r="A5391" s="5"/>
    </row>
    <row r="5392" spans="1:1" x14ac:dyDescent="0.25">
      <c r="A5392" s="5"/>
    </row>
    <row r="5393" spans="1:1" x14ac:dyDescent="0.25">
      <c r="A5393" s="5"/>
    </row>
    <row r="5394" spans="1:1" x14ac:dyDescent="0.25">
      <c r="A5394" s="5"/>
    </row>
    <row r="5395" spans="1:1" x14ac:dyDescent="0.25">
      <c r="A5395" s="5"/>
    </row>
    <row r="5396" spans="1:1" x14ac:dyDescent="0.25">
      <c r="A5396" s="5"/>
    </row>
    <row r="5397" spans="1:1" x14ac:dyDescent="0.25">
      <c r="A5397" s="5"/>
    </row>
    <row r="5398" spans="1:1" x14ac:dyDescent="0.25">
      <c r="A5398" s="5"/>
    </row>
    <row r="5399" spans="1:1" x14ac:dyDescent="0.25">
      <c r="A5399" s="5"/>
    </row>
    <row r="5400" spans="1:1" x14ac:dyDescent="0.25">
      <c r="A5400" s="5"/>
    </row>
    <row r="5401" spans="1:1" x14ac:dyDescent="0.25">
      <c r="A5401" s="5"/>
    </row>
    <row r="5402" spans="1:1" x14ac:dyDescent="0.25">
      <c r="A5402" s="5"/>
    </row>
    <row r="5403" spans="1:1" x14ac:dyDescent="0.25">
      <c r="A5403" s="5"/>
    </row>
    <row r="5404" spans="1:1" x14ac:dyDescent="0.25">
      <c r="A5404" s="5"/>
    </row>
    <row r="5405" spans="1:1" x14ac:dyDescent="0.25">
      <c r="A5405" s="5"/>
    </row>
    <row r="5406" spans="1:1" x14ac:dyDescent="0.25">
      <c r="A5406" s="5"/>
    </row>
    <row r="5407" spans="1:1" x14ac:dyDescent="0.25">
      <c r="A5407" s="5"/>
    </row>
    <row r="5408" spans="1:1" x14ac:dyDescent="0.25">
      <c r="A5408" s="5"/>
    </row>
    <row r="5409" spans="1:1" x14ac:dyDescent="0.25">
      <c r="A5409" s="5"/>
    </row>
    <row r="5410" spans="1:1" x14ac:dyDescent="0.25">
      <c r="A5410" s="5"/>
    </row>
    <row r="5411" spans="1:1" x14ac:dyDescent="0.25">
      <c r="A5411" s="5"/>
    </row>
    <row r="5412" spans="1:1" x14ac:dyDescent="0.25">
      <c r="A5412" s="5"/>
    </row>
    <row r="5413" spans="1:1" x14ac:dyDescent="0.25">
      <c r="A5413" s="5"/>
    </row>
    <row r="5414" spans="1:1" x14ac:dyDescent="0.25">
      <c r="A5414" s="5"/>
    </row>
    <row r="5415" spans="1:1" x14ac:dyDescent="0.25">
      <c r="A5415" s="5"/>
    </row>
    <row r="5416" spans="1:1" x14ac:dyDescent="0.25">
      <c r="A5416" s="5"/>
    </row>
    <row r="5417" spans="1:1" x14ac:dyDescent="0.25">
      <c r="A5417" s="5"/>
    </row>
    <row r="5418" spans="1:1" x14ac:dyDescent="0.25">
      <c r="A5418" s="5"/>
    </row>
    <row r="5419" spans="1:1" x14ac:dyDescent="0.25">
      <c r="A5419" s="5"/>
    </row>
    <row r="5420" spans="1:1" x14ac:dyDescent="0.25">
      <c r="A5420" s="5"/>
    </row>
    <row r="5421" spans="1:1" x14ac:dyDescent="0.25">
      <c r="A5421" s="5"/>
    </row>
    <row r="5422" spans="1:1" x14ac:dyDescent="0.25">
      <c r="A5422" s="5"/>
    </row>
    <row r="5423" spans="1:1" x14ac:dyDescent="0.25">
      <c r="A5423" s="5"/>
    </row>
    <row r="5424" spans="1:1" x14ac:dyDescent="0.25">
      <c r="A5424" s="5"/>
    </row>
    <row r="5425" spans="1:1" x14ac:dyDescent="0.25">
      <c r="A5425" s="5"/>
    </row>
    <row r="5426" spans="1:1" x14ac:dyDescent="0.25">
      <c r="A5426" s="5"/>
    </row>
    <row r="5427" spans="1:1" x14ac:dyDescent="0.25">
      <c r="A5427" s="5"/>
    </row>
    <row r="5428" spans="1:1" x14ac:dyDescent="0.25">
      <c r="A5428" s="5"/>
    </row>
    <row r="5429" spans="1:1" x14ac:dyDescent="0.25">
      <c r="A5429" s="5"/>
    </row>
    <row r="5430" spans="1:1" x14ac:dyDescent="0.25">
      <c r="A5430" s="5"/>
    </row>
    <row r="5431" spans="1:1" x14ac:dyDescent="0.25">
      <c r="A5431" s="5"/>
    </row>
    <row r="5432" spans="1:1" x14ac:dyDescent="0.25">
      <c r="A5432" s="5"/>
    </row>
    <row r="5433" spans="1:1" x14ac:dyDescent="0.25">
      <c r="A5433" s="5"/>
    </row>
    <row r="5434" spans="1:1" x14ac:dyDescent="0.25">
      <c r="A5434" s="5"/>
    </row>
    <row r="5435" spans="1:1" x14ac:dyDescent="0.25">
      <c r="A5435" s="5"/>
    </row>
    <row r="5436" spans="1:1" x14ac:dyDescent="0.25">
      <c r="A5436" s="5"/>
    </row>
    <row r="5437" spans="1:1" x14ac:dyDescent="0.25">
      <c r="A5437" s="5"/>
    </row>
    <row r="5438" spans="1:1" x14ac:dyDescent="0.25">
      <c r="A5438" s="5"/>
    </row>
    <row r="5439" spans="1:1" x14ac:dyDescent="0.25">
      <c r="A5439" s="5"/>
    </row>
    <row r="5440" spans="1:1" x14ac:dyDescent="0.25">
      <c r="A5440" s="5"/>
    </row>
    <row r="5441" spans="1:1" x14ac:dyDescent="0.25">
      <c r="A5441" s="5"/>
    </row>
    <row r="5442" spans="1:1" x14ac:dyDescent="0.25">
      <c r="A5442" s="5"/>
    </row>
    <row r="5443" spans="1:1" x14ac:dyDescent="0.25">
      <c r="A5443" s="5"/>
    </row>
    <row r="5444" spans="1:1" x14ac:dyDescent="0.25">
      <c r="A5444" s="5"/>
    </row>
    <row r="5445" spans="1:1" x14ac:dyDescent="0.25">
      <c r="A5445" s="5"/>
    </row>
    <row r="5446" spans="1:1" x14ac:dyDescent="0.25">
      <c r="A5446" s="5"/>
    </row>
    <row r="5447" spans="1:1" x14ac:dyDescent="0.25">
      <c r="A5447" s="5"/>
    </row>
    <row r="5448" spans="1:1" x14ac:dyDescent="0.25">
      <c r="A5448" s="5"/>
    </row>
    <row r="5449" spans="1:1" x14ac:dyDescent="0.25">
      <c r="A5449" s="5"/>
    </row>
    <row r="5450" spans="1:1" x14ac:dyDescent="0.25">
      <c r="A5450" s="5"/>
    </row>
    <row r="5451" spans="1:1" x14ac:dyDescent="0.25">
      <c r="A5451" s="5"/>
    </row>
    <row r="5452" spans="1:1" x14ac:dyDescent="0.25">
      <c r="A5452" s="5"/>
    </row>
    <row r="5453" spans="1:1" x14ac:dyDescent="0.25">
      <c r="A5453" s="5"/>
    </row>
    <row r="5454" spans="1:1" x14ac:dyDescent="0.25">
      <c r="A5454" s="5"/>
    </row>
    <row r="5455" spans="1:1" x14ac:dyDescent="0.25">
      <c r="A5455" s="5"/>
    </row>
    <row r="5456" spans="1:1" x14ac:dyDescent="0.25">
      <c r="A5456" s="5"/>
    </row>
    <row r="5457" spans="1:1" x14ac:dyDescent="0.25">
      <c r="A5457" s="5"/>
    </row>
    <row r="5458" spans="1:1" x14ac:dyDescent="0.25">
      <c r="A5458" s="5"/>
    </row>
    <row r="5459" spans="1:1" x14ac:dyDescent="0.25">
      <c r="A5459" s="5"/>
    </row>
    <row r="5460" spans="1:1" x14ac:dyDescent="0.25">
      <c r="A5460" s="5"/>
    </row>
    <row r="5461" spans="1:1" x14ac:dyDescent="0.25">
      <c r="A5461" s="5"/>
    </row>
    <row r="5462" spans="1:1" x14ac:dyDescent="0.25">
      <c r="A5462" s="5"/>
    </row>
    <row r="5463" spans="1:1" x14ac:dyDescent="0.25">
      <c r="A5463" s="5"/>
    </row>
    <row r="5464" spans="1:1" x14ac:dyDescent="0.25">
      <c r="A5464" s="5"/>
    </row>
    <row r="5465" spans="1:1" x14ac:dyDescent="0.25">
      <c r="A5465" s="5"/>
    </row>
    <row r="5466" spans="1:1" x14ac:dyDescent="0.25">
      <c r="A5466" s="5"/>
    </row>
    <row r="5467" spans="1:1" x14ac:dyDescent="0.25">
      <c r="A5467" s="5"/>
    </row>
    <row r="5468" spans="1:1" x14ac:dyDescent="0.25">
      <c r="A5468" s="5"/>
    </row>
    <row r="5469" spans="1:1" x14ac:dyDescent="0.25">
      <c r="A5469" s="5"/>
    </row>
    <row r="5470" spans="1:1" x14ac:dyDescent="0.25">
      <c r="A5470" s="5"/>
    </row>
    <row r="5471" spans="1:1" x14ac:dyDescent="0.25">
      <c r="A5471" s="5"/>
    </row>
    <row r="5472" spans="1:1" x14ac:dyDescent="0.25">
      <c r="A5472" s="5"/>
    </row>
    <row r="5473" spans="1:1" x14ac:dyDescent="0.25">
      <c r="A5473" s="5"/>
    </row>
    <row r="5474" spans="1:1" x14ac:dyDescent="0.25">
      <c r="A5474" s="5"/>
    </row>
    <row r="5475" spans="1:1" x14ac:dyDescent="0.25">
      <c r="A5475" s="5"/>
    </row>
    <row r="5476" spans="1:1" x14ac:dyDescent="0.25">
      <c r="A5476" s="5"/>
    </row>
    <row r="5477" spans="1:1" x14ac:dyDescent="0.25">
      <c r="A5477" s="5"/>
    </row>
    <row r="5478" spans="1:1" x14ac:dyDescent="0.25">
      <c r="A5478" s="5"/>
    </row>
    <row r="5479" spans="1:1" x14ac:dyDescent="0.25">
      <c r="A5479" s="5"/>
    </row>
    <row r="5480" spans="1:1" x14ac:dyDescent="0.25">
      <c r="A5480" s="5"/>
    </row>
    <row r="5481" spans="1:1" x14ac:dyDescent="0.25">
      <c r="A5481" s="5"/>
    </row>
    <row r="5482" spans="1:1" x14ac:dyDescent="0.25">
      <c r="A5482" s="5"/>
    </row>
    <row r="5483" spans="1:1" x14ac:dyDescent="0.25">
      <c r="A5483" s="5"/>
    </row>
    <row r="5484" spans="1:1" x14ac:dyDescent="0.25">
      <c r="A5484" s="5"/>
    </row>
    <row r="5485" spans="1:1" x14ac:dyDescent="0.25">
      <c r="A5485" s="5"/>
    </row>
    <row r="5486" spans="1:1" x14ac:dyDescent="0.25">
      <c r="A5486" s="5"/>
    </row>
    <row r="5487" spans="1:1" x14ac:dyDescent="0.25">
      <c r="A5487" s="5"/>
    </row>
    <row r="5488" spans="1:1" x14ac:dyDescent="0.25">
      <c r="A5488" s="5"/>
    </row>
    <row r="5489" spans="1:1" x14ac:dyDescent="0.25">
      <c r="A5489" s="5"/>
    </row>
    <row r="5490" spans="1:1" x14ac:dyDescent="0.25">
      <c r="A5490" s="5"/>
    </row>
    <row r="5491" spans="1:1" x14ac:dyDescent="0.25">
      <c r="A5491" s="5"/>
    </row>
    <row r="5492" spans="1:1" x14ac:dyDescent="0.25">
      <c r="A5492" s="5"/>
    </row>
    <row r="5493" spans="1:1" x14ac:dyDescent="0.25">
      <c r="A5493" s="5"/>
    </row>
    <row r="5494" spans="1:1" x14ac:dyDescent="0.25">
      <c r="A5494" s="5"/>
    </row>
    <row r="5495" spans="1:1" x14ac:dyDescent="0.25">
      <c r="A5495" s="5"/>
    </row>
    <row r="5496" spans="1:1" x14ac:dyDescent="0.25">
      <c r="A5496" s="5"/>
    </row>
    <row r="5497" spans="1:1" x14ac:dyDescent="0.25">
      <c r="A5497" s="5"/>
    </row>
    <row r="5498" spans="1:1" x14ac:dyDescent="0.25">
      <c r="A5498" s="5"/>
    </row>
    <row r="5499" spans="1:1" x14ac:dyDescent="0.25">
      <c r="A5499" s="5"/>
    </row>
    <row r="5500" spans="1:1" x14ac:dyDescent="0.25">
      <c r="A5500" s="5"/>
    </row>
    <row r="5501" spans="1:1" x14ac:dyDescent="0.25">
      <c r="A5501" s="5"/>
    </row>
    <row r="5502" spans="1:1" x14ac:dyDescent="0.25">
      <c r="A5502" s="5"/>
    </row>
    <row r="5503" spans="1:1" x14ac:dyDescent="0.25">
      <c r="A5503" s="5"/>
    </row>
    <row r="5504" spans="1:1" x14ac:dyDescent="0.25">
      <c r="A5504" s="5"/>
    </row>
    <row r="5505" spans="1:1" x14ac:dyDescent="0.25">
      <c r="A5505" s="5"/>
    </row>
    <row r="5506" spans="1:1" x14ac:dyDescent="0.25">
      <c r="A5506" s="5"/>
    </row>
    <row r="5507" spans="1:1" x14ac:dyDescent="0.25">
      <c r="A5507" s="5"/>
    </row>
    <row r="5508" spans="1:1" x14ac:dyDescent="0.25">
      <c r="A5508" s="5"/>
    </row>
    <row r="5509" spans="1:1" x14ac:dyDescent="0.25">
      <c r="A5509" s="5"/>
    </row>
    <row r="5510" spans="1:1" x14ac:dyDescent="0.25">
      <c r="A5510" s="5"/>
    </row>
    <row r="5511" spans="1:1" x14ac:dyDescent="0.25">
      <c r="A5511" s="5"/>
    </row>
    <row r="5512" spans="1:1" x14ac:dyDescent="0.25">
      <c r="A5512" s="5"/>
    </row>
    <row r="5513" spans="1:1" x14ac:dyDescent="0.25">
      <c r="A5513" s="5"/>
    </row>
    <row r="5514" spans="1:1" x14ac:dyDescent="0.25">
      <c r="A5514" s="5"/>
    </row>
    <row r="5515" spans="1:1" x14ac:dyDescent="0.25">
      <c r="A5515" s="5"/>
    </row>
    <row r="5516" spans="1:1" x14ac:dyDescent="0.25">
      <c r="A5516" s="5"/>
    </row>
    <row r="5517" spans="1:1" x14ac:dyDescent="0.25">
      <c r="A5517" s="5"/>
    </row>
    <row r="5518" spans="1:1" x14ac:dyDescent="0.25">
      <c r="A5518" s="5"/>
    </row>
    <row r="5519" spans="1:1" x14ac:dyDescent="0.25">
      <c r="A5519" s="5"/>
    </row>
    <row r="5520" spans="1:1" x14ac:dyDescent="0.25">
      <c r="A5520" s="5"/>
    </row>
    <row r="5521" spans="1:1" x14ac:dyDescent="0.25">
      <c r="A5521" s="5"/>
    </row>
    <row r="5522" spans="1:1" x14ac:dyDescent="0.25">
      <c r="A5522" s="5"/>
    </row>
    <row r="5523" spans="1:1" x14ac:dyDescent="0.25">
      <c r="A5523" s="5"/>
    </row>
    <row r="5524" spans="1:1" x14ac:dyDescent="0.25">
      <c r="A5524" s="5"/>
    </row>
    <row r="5525" spans="1:1" x14ac:dyDescent="0.25">
      <c r="A5525" s="5"/>
    </row>
    <row r="5526" spans="1:1" x14ac:dyDescent="0.25">
      <c r="A5526" s="5"/>
    </row>
    <row r="5527" spans="1:1" x14ac:dyDescent="0.25">
      <c r="A5527" s="5"/>
    </row>
    <row r="5528" spans="1:1" x14ac:dyDescent="0.25">
      <c r="A5528" s="5"/>
    </row>
    <row r="5529" spans="1:1" x14ac:dyDescent="0.25">
      <c r="A5529" s="5"/>
    </row>
    <row r="5530" spans="1:1" x14ac:dyDescent="0.25">
      <c r="A5530" s="5"/>
    </row>
    <row r="5531" spans="1:1" x14ac:dyDescent="0.25">
      <c r="A5531" s="5"/>
    </row>
    <row r="5532" spans="1:1" x14ac:dyDescent="0.25">
      <c r="A5532" s="5"/>
    </row>
    <row r="5533" spans="1:1" x14ac:dyDescent="0.25">
      <c r="A5533" s="5"/>
    </row>
    <row r="5534" spans="1:1" x14ac:dyDescent="0.25">
      <c r="A5534" s="5"/>
    </row>
    <row r="5535" spans="1:1" x14ac:dyDescent="0.25">
      <c r="A5535" s="5"/>
    </row>
    <row r="5536" spans="1:1" x14ac:dyDescent="0.25">
      <c r="A5536" s="5"/>
    </row>
    <row r="5537" spans="1:1" x14ac:dyDescent="0.25">
      <c r="A5537" s="5"/>
    </row>
    <row r="5538" spans="1:1" x14ac:dyDescent="0.25">
      <c r="A5538" s="5"/>
    </row>
    <row r="5539" spans="1:1" x14ac:dyDescent="0.25">
      <c r="A5539" s="5"/>
    </row>
    <row r="5540" spans="1:1" x14ac:dyDescent="0.25">
      <c r="A5540" s="5"/>
    </row>
    <row r="5541" spans="1:1" x14ac:dyDescent="0.25">
      <c r="A5541" s="5"/>
    </row>
    <row r="5542" spans="1:1" x14ac:dyDescent="0.25">
      <c r="A5542" s="5"/>
    </row>
    <row r="5543" spans="1:1" x14ac:dyDescent="0.25">
      <c r="A5543" s="5"/>
    </row>
    <row r="5544" spans="1:1" x14ac:dyDescent="0.25">
      <c r="A5544" s="5"/>
    </row>
    <row r="5545" spans="1:1" x14ac:dyDescent="0.25">
      <c r="A5545" s="5"/>
    </row>
    <row r="5546" spans="1:1" x14ac:dyDescent="0.25">
      <c r="A5546" s="5"/>
    </row>
    <row r="5547" spans="1:1" x14ac:dyDescent="0.25">
      <c r="A5547" s="5"/>
    </row>
    <row r="5548" spans="1:1" x14ac:dyDescent="0.25">
      <c r="A5548" s="5"/>
    </row>
    <row r="5549" spans="1:1" x14ac:dyDescent="0.25">
      <c r="A5549" s="5"/>
    </row>
    <row r="5550" spans="1:1" x14ac:dyDescent="0.25">
      <c r="A5550" s="5"/>
    </row>
    <row r="5551" spans="1:1" x14ac:dyDescent="0.25">
      <c r="A5551" s="5"/>
    </row>
    <row r="5552" spans="1:1" x14ac:dyDescent="0.25">
      <c r="A5552" s="5"/>
    </row>
    <row r="5553" spans="1:1" x14ac:dyDescent="0.25">
      <c r="A5553" s="5"/>
    </row>
    <row r="5554" spans="1:1" x14ac:dyDescent="0.25">
      <c r="A5554" s="5"/>
    </row>
    <row r="5555" spans="1:1" x14ac:dyDescent="0.25">
      <c r="A5555" s="5"/>
    </row>
    <row r="5556" spans="1:1" x14ac:dyDescent="0.25">
      <c r="A5556" s="5"/>
    </row>
    <row r="5557" spans="1:1" x14ac:dyDescent="0.25">
      <c r="A5557" s="5"/>
    </row>
    <row r="5558" spans="1:1" x14ac:dyDescent="0.25">
      <c r="A5558" s="5"/>
    </row>
    <row r="5559" spans="1:1" x14ac:dyDescent="0.25">
      <c r="A5559" s="5"/>
    </row>
    <row r="5560" spans="1:1" x14ac:dyDescent="0.25">
      <c r="A5560" s="5"/>
    </row>
    <row r="5561" spans="1:1" x14ac:dyDescent="0.25">
      <c r="A5561" s="5"/>
    </row>
    <row r="5562" spans="1:1" x14ac:dyDescent="0.25">
      <c r="A5562" s="5"/>
    </row>
    <row r="5563" spans="1:1" x14ac:dyDescent="0.25">
      <c r="A5563" s="5"/>
    </row>
    <row r="5564" spans="1:1" x14ac:dyDescent="0.25">
      <c r="A5564" s="5"/>
    </row>
    <row r="5565" spans="1:1" x14ac:dyDescent="0.25">
      <c r="A5565" s="5"/>
    </row>
    <row r="5566" spans="1:1" x14ac:dyDescent="0.25">
      <c r="A5566" s="5"/>
    </row>
    <row r="5567" spans="1:1" x14ac:dyDescent="0.25">
      <c r="A5567" s="5"/>
    </row>
    <row r="5568" spans="1:1" x14ac:dyDescent="0.25">
      <c r="A5568" s="5"/>
    </row>
    <row r="5569" spans="1:1" x14ac:dyDescent="0.25">
      <c r="A5569" s="5"/>
    </row>
    <row r="5570" spans="1:1" x14ac:dyDescent="0.25">
      <c r="A5570" s="5"/>
    </row>
    <row r="5571" spans="1:1" x14ac:dyDescent="0.25">
      <c r="A5571" s="5"/>
    </row>
    <row r="5572" spans="1:1" x14ac:dyDescent="0.25">
      <c r="A5572" s="5"/>
    </row>
    <row r="5573" spans="1:1" x14ac:dyDescent="0.25">
      <c r="A5573" s="5"/>
    </row>
    <row r="5574" spans="1:1" x14ac:dyDescent="0.25">
      <c r="A5574" s="5"/>
    </row>
    <row r="5575" spans="1:1" x14ac:dyDescent="0.25">
      <c r="A5575" s="5"/>
    </row>
    <row r="5576" spans="1:1" x14ac:dyDescent="0.25">
      <c r="A5576" s="5"/>
    </row>
    <row r="5577" spans="1:1" x14ac:dyDescent="0.25">
      <c r="A5577" s="5"/>
    </row>
    <row r="5578" spans="1:1" x14ac:dyDescent="0.25">
      <c r="A5578" s="5"/>
    </row>
    <row r="5579" spans="1:1" x14ac:dyDescent="0.25">
      <c r="A5579" s="5"/>
    </row>
    <row r="5580" spans="1:1" x14ac:dyDescent="0.25">
      <c r="A5580" s="5"/>
    </row>
    <row r="5581" spans="1:1" x14ac:dyDescent="0.25">
      <c r="A5581" s="5"/>
    </row>
    <row r="5582" spans="1:1" x14ac:dyDescent="0.25">
      <c r="A5582" s="5"/>
    </row>
    <row r="5583" spans="1:1" x14ac:dyDescent="0.25">
      <c r="A5583" s="5"/>
    </row>
    <row r="5584" spans="1:1" x14ac:dyDescent="0.25">
      <c r="A5584" s="5"/>
    </row>
    <row r="5585" spans="1:1" x14ac:dyDescent="0.25">
      <c r="A5585" s="5"/>
    </row>
    <row r="5586" spans="1:1" x14ac:dyDescent="0.25">
      <c r="A5586" s="5"/>
    </row>
    <row r="5587" spans="1:1" x14ac:dyDescent="0.25">
      <c r="A5587" s="5"/>
    </row>
    <row r="5588" spans="1:1" x14ac:dyDescent="0.25">
      <c r="A5588" s="5"/>
    </row>
    <row r="5589" spans="1:1" x14ac:dyDescent="0.25">
      <c r="A5589" s="5"/>
    </row>
    <row r="5590" spans="1:1" x14ac:dyDescent="0.25">
      <c r="A5590" s="5"/>
    </row>
    <row r="5591" spans="1:1" x14ac:dyDescent="0.25">
      <c r="A5591" s="5"/>
    </row>
    <row r="5592" spans="1:1" x14ac:dyDescent="0.25">
      <c r="A5592" s="5"/>
    </row>
    <row r="5593" spans="1:1" x14ac:dyDescent="0.25">
      <c r="A5593" s="5"/>
    </row>
    <row r="5594" spans="1:1" x14ac:dyDescent="0.25">
      <c r="A5594" s="5"/>
    </row>
    <row r="5595" spans="1:1" x14ac:dyDescent="0.25">
      <c r="A5595" s="5"/>
    </row>
    <row r="5596" spans="1:1" x14ac:dyDescent="0.25">
      <c r="A5596" s="5"/>
    </row>
    <row r="5597" spans="1:1" x14ac:dyDescent="0.25">
      <c r="A5597" s="5"/>
    </row>
    <row r="5598" spans="1:1" x14ac:dyDescent="0.25">
      <c r="A5598" s="5"/>
    </row>
    <row r="5599" spans="1:1" x14ac:dyDescent="0.25">
      <c r="A5599" s="5"/>
    </row>
    <row r="5600" spans="1:1" x14ac:dyDescent="0.25">
      <c r="A5600" s="5"/>
    </row>
    <row r="5601" spans="1:1" x14ac:dyDescent="0.25">
      <c r="A5601" s="5"/>
    </row>
    <row r="5602" spans="1:1" x14ac:dyDescent="0.25">
      <c r="A5602" s="5"/>
    </row>
    <row r="5603" spans="1:1" x14ac:dyDescent="0.25">
      <c r="A5603" s="5"/>
    </row>
    <row r="5604" spans="1:1" x14ac:dyDescent="0.25">
      <c r="A5604" s="5"/>
    </row>
    <row r="5605" spans="1:1" x14ac:dyDescent="0.25">
      <c r="A5605" s="5"/>
    </row>
    <row r="5606" spans="1:1" x14ac:dyDescent="0.25">
      <c r="A5606" s="5"/>
    </row>
    <row r="5607" spans="1:1" x14ac:dyDescent="0.25">
      <c r="A5607" s="5"/>
    </row>
    <row r="5608" spans="1:1" x14ac:dyDescent="0.25">
      <c r="A5608" s="5"/>
    </row>
    <row r="5609" spans="1:1" x14ac:dyDescent="0.25">
      <c r="A5609" s="5"/>
    </row>
    <row r="5610" spans="1:1" x14ac:dyDescent="0.25">
      <c r="A5610" s="5"/>
    </row>
    <row r="5611" spans="1:1" x14ac:dyDescent="0.25">
      <c r="A5611" s="5"/>
    </row>
    <row r="5612" spans="1:1" x14ac:dyDescent="0.25">
      <c r="A5612" s="5"/>
    </row>
    <row r="5613" spans="1:1" x14ac:dyDescent="0.25">
      <c r="A5613" s="5"/>
    </row>
    <row r="5614" spans="1:1" x14ac:dyDescent="0.25">
      <c r="A5614" s="5"/>
    </row>
    <row r="5615" spans="1:1" x14ac:dyDescent="0.25">
      <c r="A5615" s="5"/>
    </row>
    <row r="5616" spans="1:1" x14ac:dyDescent="0.25">
      <c r="A5616" s="5"/>
    </row>
    <row r="5617" spans="1:1" x14ac:dyDescent="0.25">
      <c r="A5617" s="5"/>
    </row>
    <row r="5618" spans="1:1" x14ac:dyDescent="0.25">
      <c r="A5618" s="5"/>
    </row>
    <row r="5619" spans="1:1" x14ac:dyDescent="0.25">
      <c r="A5619" s="5"/>
    </row>
    <row r="5620" spans="1:1" x14ac:dyDescent="0.25">
      <c r="A5620" s="5"/>
    </row>
    <row r="5621" spans="1:1" x14ac:dyDescent="0.25">
      <c r="A5621" s="5"/>
    </row>
    <row r="5622" spans="1:1" x14ac:dyDescent="0.25">
      <c r="A5622" s="5"/>
    </row>
    <row r="5623" spans="1:1" x14ac:dyDescent="0.25">
      <c r="A5623" s="5"/>
    </row>
    <row r="5624" spans="1:1" x14ac:dyDescent="0.25">
      <c r="A5624" s="5"/>
    </row>
    <row r="5625" spans="1:1" x14ac:dyDescent="0.25">
      <c r="A5625" s="5"/>
    </row>
    <row r="5626" spans="1:1" x14ac:dyDescent="0.25">
      <c r="A5626" s="5"/>
    </row>
    <row r="5627" spans="1:1" x14ac:dyDescent="0.25">
      <c r="A5627" s="5"/>
    </row>
    <row r="5628" spans="1:1" x14ac:dyDescent="0.25">
      <c r="A5628" s="5"/>
    </row>
    <row r="5629" spans="1:1" x14ac:dyDescent="0.25">
      <c r="A5629" s="5"/>
    </row>
    <row r="5630" spans="1:1" x14ac:dyDescent="0.25">
      <c r="A5630" s="5"/>
    </row>
    <row r="5631" spans="1:1" x14ac:dyDescent="0.25">
      <c r="A5631" s="5"/>
    </row>
    <row r="5632" spans="1:1" x14ac:dyDescent="0.25">
      <c r="A5632" s="5"/>
    </row>
    <row r="5633" spans="1:1" x14ac:dyDescent="0.25">
      <c r="A5633" s="5"/>
    </row>
    <row r="5634" spans="1:1" x14ac:dyDescent="0.25">
      <c r="A5634" s="5"/>
    </row>
    <row r="5635" spans="1:1" x14ac:dyDescent="0.25">
      <c r="A5635" s="5"/>
    </row>
    <row r="5636" spans="1:1" x14ac:dyDescent="0.25">
      <c r="A5636" s="5"/>
    </row>
    <row r="5637" spans="1:1" x14ac:dyDescent="0.25">
      <c r="A5637" s="5"/>
    </row>
    <row r="5638" spans="1:1" x14ac:dyDescent="0.25">
      <c r="A5638" s="5"/>
    </row>
    <row r="5639" spans="1:1" x14ac:dyDescent="0.25">
      <c r="A5639" s="5"/>
    </row>
    <row r="5640" spans="1:1" x14ac:dyDescent="0.25">
      <c r="A5640" s="5"/>
    </row>
    <row r="5641" spans="1:1" x14ac:dyDescent="0.25">
      <c r="A5641" s="5"/>
    </row>
    <row r="5642" spans="1:1" x14ac:dyDescent="0.25">
      <c r="A5642" s="5"/>
    </row>
    <row r="5643" spans="1:1" x14ac:dyDescent="0.25">
      <c r="A5643" s="5"/>
    </row>
    <row r="5644" spans="1:1" x14ac:dyDescent="0.25">
      <c r="A5644" s="5"/>
    </row>
    <row r="5645" spans="1:1" x14ac:dyDescent="0.25">
      <c r="A5645" s="5"/>
    </row>
    <row r="5646" spans="1:1" x14ac:dyDescent="0.25">
      <c r="A5646" s="5"/>
    </row>
    <row r="5647" spans="1:1" x14ac:dyDescent="0.25">
      <c r="A5647" s="5"/>
    </row>
    <row r="5648" spans="1:1" x14ac:dyDescent="0.25">
      <c r="A5648" s="5"/>
    </row>
    <row r="5649" spans="1:1" x14ac:dyDescent="0.25">
      <c r="A5649" s="5"/>
    </row>
    <row r="5650" spans="1:1" x14ac:dyDescent="0.25">
      <c r="A5650" s="5"/>
    </row>
    <row r="5651" spans="1:1" x14ac:dyDescent="0.25">
      <c r="A5651" s="5"/>
    </row>
    <row r="5652" spans="1:1" x14ac:dyDescent="0.25">
      <c r="A5652" s="5"/>
    </row>
    <row r="5653" spans="1:1" x14ac:dyDescent="0.25">
      <c r="A5653" s="5"/>
    </row>
    <row r="5654" spans="1:1" x14ac:dyDescent="0.25">
      <c r="A5654" s="5"/>
    </row>
    <row r="5655" spans="1:1" x14ac:dyDescent="0.25">
      <c r="A5655" s="5"/>
    </row>
    <row r="5656" spans="1:1" x14ac:dyDescent="0.25">
      <c r="A5656" s="5"/>
    </row>
    <row r="5657" spans="1:1" x14ac:dyDescent="0.25">
      <c r="A5657" s="5"/>
    </row>
    <row r="5658" spans="1:1" x14ac:dyDescent="0.25">
      <c r="A5658" s="5"/>
    </row>
    <row r="5659" spans="1:1" x14ac:dyDescent="0.25">
      <c r="A5659" s="5"/>
    </row>
    <row r="5660" spans="1:1" x14ac:dyDescent="0.25">
      <c r="A5660" s="5"/>
    </row>
    <row r="5661" spans="1:1" x14ac:dyDescent="0.25">
      <c r="A5661" s="5"/>
    </row>
    <row r="5662" spans="1:1" x14ac:dyDescent="0.25">
      <c r="A5662" s="5"/>
    </row>
    <row r="5663" spans="1:1" x14ac:dyDescent="0.25">
      <c r="A5663" s="5"/>
    </row>
    <row r="5664" spans="1:1" x14ac:dyDescent="0.25">
      <c r="A5664" s="5"/>
    </row>
    <row r="5665" spans="1:1" x14ac:dyDescent="0.25">
      <c r="A5665" s="5"/>
    </row>
    <row r="5666" spans="1:1" x14ac:dyDescent="0.25">
      <c r="A5666" s="5"/>
    </row>
    <row r="5667" spans="1:1" x14ac:dyDescent="0.25">
      <c r="A5667" s="5"/>
    </row>
    <row r="5668" spans="1:1" x14ac:dyDescent="0.25">
      <c r="A5668" s="5"/>
    </row>
    <row r="5669" spans="1:1" x14ac:dyDescent="0.25">
      <c r="A5669" s="5"/>
    </row>
    <row r="5670" spans="1:1" x14ac:dyDescent="0.25">
      <c r="A5670" s="5"/>
    </row>
    <row r="5671" spans="1:1" x14ac:dyDescent="0.25">
      <c r="A5671" s="5"/>
    </row>
    <row r="5672" spans="1:1" x14ac:dyDescent="0.25">
      <c r="A5672" s="5"/>
    </row>
    <row r="5673" spans="1:1" x14ac:dyDescent="0.25">
      <c r="A5673" s="5"/>
    </row>
    <row r="5674" spans="1:1" x14ac:dyDescent="0.25">
      <c r="A5674" s="5"/>
    </row>
    <row r="5675" spans="1:1" x14ac:dyDescent="0.25">
      <c r="A5675" s="5"/>
    </row>
    <row r="5676" spans="1:1" x14ac:dyDescent="0.25">
      <c r="A5676" s="5"/>
    </row>
    <row r="5677" spans="1:1" x14ac:dyDescent="0.25">
      <c r="A5677" s="5"/>
    </row>
    <row r="5678" spans="1:1" x14ac:dyDescent="0.25">
      <c r="A5678" s="5"/>
    </row>
    <row r="5679" spans="1:1" x14ac:dyDescent="0.25">
      <c r="A5679" s="5"/>
    </row>
    <row r="5680" spans="1:1" x14ac:dyDescent="0.25">
      <c r="A5680" s="5"/>
    </row>
    <row r="5681" spans="1:1" x14ac:dyDescent="0.25">
      <c r="A5681" s="5"/>
    </row>
    <row r="5682" spans="1:1" x14ac:dyDescent="0.25">
      <c r="A5682" s="5"/>
    </row>
    <row r="5683" spans="1:1" x14ac:dyDescent="0.25">
      <c r="A5683" s="5"/>
    </row>
    <row r="5684" spans="1:1" x14ac:dyDescent="0.25">
      <c r="A5684" s="5"/>
    </row>
    <row r="5685" spans="1:1" x14ac:dyDescent="0.25">
      <c r="A5685" s="5"/>
    </row>
    <row r="5686" spans="1:1" x14ac:dyDescent="0.25">
      <c r="A5686" s="5"/>
    </row>
    <row r="5687" spans="1:1" x14ac:dyDescent="0.25">
      <c r="A5687" s="5"/>
    </row>
    <row r="5688" spans="1:1" x14ac:dyDescent="0.25">
      <c r="A5688" s="5"/>
    </row>
    <row r="5689" spans="1:1" x14ac:dyDescent="0.25">
      <c r="A5689" s="5"/>
    </row>
    <row r="5690" spans="1:1" x14ac:dyDescent="0.25">
      <c r="A5690" s="5"/>
    </row>
    <row r="5691" spans="1:1" x14ac:dyDescent="0.25">
      <c r="A5691" s="5"/>
    </row>
    <row r="5692" spans="1:1" x14ac:dyDescent="0.25">
      <c r="A5692" s="5"/>
    </row>
    <row r="5693" spans="1:1" x14ac:dyDescent="0.25">
      <c r="A5693" s="5"/>
    </row>
    <row r="5694" spans="1:1" x14ac:dyDescent="0.25">
      <c r="A5694" s="5"/>
    </row>
    <row r="5695" spans="1:1" x14ac:dyDescent="0.25">
      <c r="A5695" s="5"/>
    </row>
    <row r="5696" spans="1:1" x14ac:dyDescent="0.25">
      <c r="A5696" s="5"/>
    </row>
    <row r="5697" spans="1:1" x14ac:dyDescent="0.25">
      <c r="A5697" s="5"/>
    </row>
    <row r="5698" spans="1:1" x14ac:dyDescent="0.25">
      <c r="A5698" s="5"/>
    </row>
    <row r="5699" spans="1:1" x14ac:dyDescent="0.25">
      <c r="A5699" s="5"/>
    </row>
    <row r="5700" spans="1:1" x14ac:dyDescent="0.25">
      <c r="A5700" s="5"/>
    </row>
    <row r="5701" spans="1:1" x14ac:dyDescent="0.25">
      <c r="A5701" s="5"/>
    </row>
    <row r="5702" spans="1:1" x14ac:dyDescent="0.25">
      <c r="A5702" s="5"/>
    </row>
    <row r="5703" spans="1:1" x14ac:dyDescent="0.25">
      <c r="A5703" s="5"/>
    </row>
    <row r="5704" spans="1:1" x14ac:dyDescent="0.25">
      <c r="A5704" s="5"/>
    </row>
    <row r="5705" spans="1:1" x14ac:dyDescent="0.25">
      <c r="A5705" s="5"/>
    </row>
    <row r="5706" spans="1:1" x14ac:dyDescent="0.25">
      <c r="A5706" s="5"/>
    </row>
    <row r="5707" spans="1:1" x14ac:dyDescent="0.25">
      <c r="A5707" s="5"/>
    </row>
    <row r="5708" spans="1:1" x14ac:dyDescent="0.25">
      <c r="A5708" s="5"/>
    </row>
    <row r="5709" spans="1:1" x14ac:dyDescent="0.25">
      <c r="A5709" s="5"/>
    </row>
    <row r="5710" spans="1:1" x14ac:dyDescent="0.25">
      <c r="A5710" s="5"/>
    </row>
    <row r="5711" spans="1:1" x14ac:dyDescent="0.25">
      <c r="A5711" s="5"/>
    </row>
    <row r="5712" spans="1:1" x14ac:dyDescent="0.25">
      <c r="A5712" s="5"/>
    </row>
    <row r="5713" spans="1:1" x14ac:dyDescent="0.25">
      <c r="A5713" s="5"/>
    </row>
    <row r="5714" spans="1:1" x14ac:dyDescent="0.25">
      <c r="A5714" s="5"/>
    </row>
    <row r="5715" spans="1:1" x14ac:dyDescent="0.25">
      <c r="A5715" s="5"/>
    </row>
    <row r="5716" spans="1:1" x14ac:dyDescent="0.25">
      <c r="A5716" s="5"/>
    </row>
    <row r="5717" spans="1:1" x14ac:dyDescent="0.25">
      <c r="A5717" s="5"/>
    </row>
    <row r="5718" spans="1:1" x14ac:dyDescent="0.25">
      <c r="A5718" s="5"/>
    </row>
    <row r="5719" spans="1:1" x14ac:dyDescent="0.25">
      <c r="A5719" s="5"/>
    </row>
    <row r="5720" spans="1:1" x14ac:dyDescent="0.25">
      <c r="A5720" s="5"/>
    </row>
    <row r="5721" spans="1:1" x14ac:dyDescent="0.25">
      <c r="A5721" s="5"/>
    </row>
    <row r="5722" spans="1:1" x14ac:dyDescent="0.25">
      <c r="A5722" s="5"/>
    </row>
    <row r="5723" spans="1:1" x14ac:dyDescent="0.25">
      <c r="A5723" s="5"/>
    </row>
    <row r="5724" spans="1:1" x14ac:dyDescent="0.25">
      <c r="A5724" s="5"/>
    </row>
    <row r="5725" spans="1:1" x14ac:dyDescent="0.25">
      <c r="A5725" s="5"/>
    </row>
    <row r="5726" spans="1:1" x14ac:dyDescent="0.25">
      <c r="A5726" s="5"/>
    </row>
    <row r="5727" spans="1:1" x14ac:dyDescent="0.25">
      <c r="A5727" s="5"/>
    </row>
    <row r="5728" spans="1:1" x14ac:dyDescent="0.25">
      <c r="A5728" s="5"/>
    </row>
    <row r="5729" spans="1:1" x14ac:dyDescent="0.25">
      <c r="A5729" s="5"/>
    </row>
    <row r="5730" spans="1:1" x14ac:dyDescent="0.25">
      <c r="A5730" s="5"/>
    </row>
    <row r="5731" spans="1:1" x14ac:dyDescent="0.25">
      <c r="A5731" s="5"/>
    </row>
    <row r="5732" spans="1:1" x14ac:dyDescent="0.25">
      <c r="A5732" s="5"/>
    </row>
    <row r="5733" spans="1:1" x14ac:dyDescent="0.25">
      <c r="A5733" s="5"/>
    </row>
    <row r="5734" spans="1:1" x14ac:dyDescent="0.25">
      <c r="A5734" s="5"/>
    </row>
    <row r="5735" spans="1:1" x14ac:dyDescent="0.25">
      <c r="A5735" s="5"/>
    </row>
    <row r="5736" spans="1:1" x14ac:dyDescent="0.25">
      <c r="A5736" s="5"/>
    </row>
    <row r="5737" spans="1:1" x14ac:dyDescent="0.25">
      <c r="A5737" s="5"/>
    </row>
    <row r="5738" spans="1:1" x14ac:dyDescent="0.25">
      <c r="A5738" s="5"/>
    </row>
    <row r="5739" spans="1:1" x14ac:dyDescent="0.25">
      <c r="A5739" s="5"/>
    </row>
    <row r="5740" spans="1:1" x14ac:dyDescent="0.25">
      <c r="A5740" s="5"/>
    </row>
    <row r="5741" spans="1:1" x14ac:dyDescent="0.25">
      <c r="A5741" s="5"/>
    </row>
    <row r="5742" spans="1:1" x14ac:dyDescent="0.25">
      <c r="A5742" s="5"/>
    </row>
    <row r="5743" spans="1:1" x14ac:dyDescent="0.25">
      <c r="A5743" s="5"/>
    </row>
    <row r="5744" spans="1:1" x14ac:dyDescent="0.25">
      <c r="A5744" s="5"/>
    </row>
    <row r="5745" spans="1:1" x14ac:dyDescent="0.25">
      <c r="A5745" s="5"/>
    </row>
    <row r="5746" spans="1:1" x14ac:dyDescent="0.25">
      <c r="A5746" s="5"/>
    </row>
    <row r="5747" spans="1:1" x14ac:dyDescent="0.25">
      <c r="A5747" s="5"/>
    </row>
    <row r="5748" spans="1:1" x14ac:dyDescent="0.25">
      <c r="A5748" s="5"/>
    </row>
    <row r="5749" spans="1:1" x14ac:dyDescent="0.25">
      <c r="A5749" s="5"/>
    </row>
    <row r="5750" spans="1:1" x14ac:dyDescent="0.25">
      <c r="A5750" s="5"/>
    </row>
    <row r="5751" spans="1:1" x14ac:dyDescent="0.25">
      <c r="A5751" s="5"/>
    </row>
    <row r="5752" spans="1:1" x14ac:dyDescent="0.25">
      <c r="A5752" s="5"/>
    </row>
    <row r="5753" spans="1:1" x14ac:dyDescent="0.25">
      <c r="A5753" s="5"/>
    </row>
    <row r="5754" spans="1:1" x14ac:dyDescent="0.25">
      <c r="A5754" s="5"/>
    </row>
    <row r="5755" spans="1:1" x14ac:dyDescent="0.25">
      <c r="A5755" s="5"/>
    </row>
    <row r="5756" spans="1:1" x14ac:dyDescent="0.25">
      <c r="A5756" s="5"/>
    </row>
    <row r="5757" spans="1:1" x14ac:dyDescent="0.25">
      <c r="A5757" s="5"/>
    </row>
    <row r="5758" spans="1:1" x14ac:dyDescent="0.25">
      <c r="A5758" s="5"/>
    </row>
    <row r="5759" spans="1:1" x14ac:dyDescent="0.25">
      <c r="A5759" s="5"/>
    </row>
    <row r="5760" spans="1:1" x14ac:dyDescent="0.25">
      <c r="A5760" s="5"/>
    </row>
    <row r="5761" spans="1:1" x14ac:dyDescent="0.25">
      <c r="A5761" s="5"/>
    </row>
    <row r="5762" spans="1:1" x14ac:dyDescent="0.25">
      <c r="A5762" s="5"/>
    </row>
    <row r="5763" spans="1:1" x14ac:dyDescent="0.25">
      <c r="A5763" s="5"/>
    </row>
    <row r="5764" spans="1:1" x14ac:dyDescent="0.25">
      <c r="A5764" s="5"/>
    </row>
    <row r="5765" spans="1:1" x14ac:dyDescent="0.25">
      <c r="A5765" s="5"/>
    </row>
    <row r="5766" spans="1:1" x14ac:dyDescent="0.25">
      <c r="A5766" s="5"/>
    </row>
    <row r="5767" spans="1:1" x14ac:dyDescent="0.25">
      <c r="A5767" s="5"/>
    </row>
    <row r="5768" spans="1:1" x14ac:dyDescent="0.25">
      <c r="A5768" s="5"/>
    </row>
    <row r="5769" spans="1:1" x14ac:dyDescent="0.25">
      <c r="A5769" s="5"/>
    </row>
    <row r="5770" spans="1:1" x14ac:dyDescent="0.25">
      <c r="A5770" s="5"/>
    </row>
    <row r="5771" spans="1:1" x14ac:dyDescent="0.25">
      <c r="A5771" s="5"/>
    </row>
    <row r="5772" spans="1:1" x14ac:dyDescent="0.25">
      <c r="A5772" s="5"/>
    </row>
    <row r="5773" spans="1:1" x14ac:dyDescent="0.25">
      <c r="A5773" s="5"/>
    </row>
    <row r="5774" spans="1:1" x14ac:dyDescent="0.25">
      <c r="A5774" s="5"/>
    </row>
    <row r="5775" spans="1:1" x14ac:dyDescent="0.25">
      <c r="A5775" s="5"/>
    </row>
    <row r="5776" spans="1:1" x14ac:dyDescent="0.25">
      <c r="A5776" s="5"/>
    </row>
    <row r="5777" spans="1:1" x14ac:dyDescent="0.25">
      <c r="A5777" s="5"/>
    </row>
    <row r="5778" spans="1:1" x14ac:dyDescent="0.25">
      <c r="A5778" s="5"/>
    </row>
    <row r="5779" spans="1:1" x14ac:dyDescent="0.25">
      <c r="A5779" s="5"/>
    </row>
    <row r="5780" spans="1:1" x14ac:dyDescent="0.25">
      <c r="A5780" s="5"/>
    </row>
    <row r="5781" spans="1:1" x14ac:dyDescent="0.25">
      <c r="A5781" s="5"/>
    </row>
    <row r="5782" spans="1:1" x14ac:dyDescent="0.25">
      <c r="A5782" s="5"/>
    </row>
    <row r="5783" spans="1:1" x14ac:dyDescent="0.25">
      <c r="A5783" s="5"/>
    </row>
    <row r="5784" spans="1:1" x14ac:dyDescent="0.25">
      <c r="A5784" s="5"/>
    </row>
    <row r="5785" spans="1:1" x14ac:dyDescent="0.25">
      <c r="A5785" s="5"/>
    </row>
    <row r="5786" spans="1:1" x14ac:dyDescent="0.25">
      <c r="A5786" s="5"/>
    </row>
    <row r="5787" spans="1:1" x14ac:dyDescent="0.25">
      <c r="A5787" s="5"/>
    </row>
    <row r="5788" spans="1:1" x14ac:dyDescent="0.25">
      <c r="A5788" s="5"/>
    </row>
    <row r="5789" spans="1:1" x14ac:dyDescent="0.25">
      <c r="A5789" s="5"/>
    </row>
    <row r="5790" spans="1:1" x14ac:dyDescent="0.25">
      <c r="A5790" s="5"/>
    </row>
    <row r="5791" spans="1:1" x14ac:dyDescent="0.25">
      <c r="A5791" s="5"/>
    </row>
    <row r="5792" spans="1:1" x14ac:dyDescent="0.25">
      <c r="A5792" s="5"/>
    </row>
    <row r="5793" spans="1:1" x14ac:dyDescent="0.25">
      <c r="A5793" s="5"/>
    </row>
    <row r="5794" spans="1:1" x14ac:dyDescent="0.25">
      <c r="A5794" s="5"/>
    </row>
    <row r="5795" spans="1:1" x14ac:dyDescent="0.25">
      <c r="A5795" s="5"/>
    </row>
    <row r="5796" spans="1:1" x14ac:dyDescent="0.25">
      <c r="A5796" s="5"/>
    </row>
    <row r="5797" spans="1:1" x14ac:dyDescent="0.25">
      <c r="A5797" s="5"/>
    </row>
    <row r="5798" spans="1:1" x14ac:dyDescent="0.25">
      <c r="A5798" s="5"/>
    </row>
    <row r="5799" spans="1:1" x14ac:dyDescent="0.25">
      <c r="A5799" s="5"/>
    </row>
    <row r="5800" spans="1:1" x14ac:dyDescent="0.25">
      <c r="A5800" s="5"/>
    </row>
    <row r="5801" spans="1:1" x14ac:dyDescent="0.25">
      <c r="A5801" s="5"/>
    </row>
    <row r="5802" spans="1:1" x14ac:dyDescent="0.25">
      <c r="A5802" s="5"/>
    </row>
    <row r="5803" spans="1:1" x14ac:dyDescent="0.25">
      <c r="A5803" s="5"/>
    </row>
    <row r="5804" spans="1:1" x14ac:dyDescent="0.25">
      <c r="A5804" s="5"/>
    </row>
    <row r="5805" spans="1:1" x14ac:dyDescent="0.25">
      <c r="A5805" s="5"/>
    </row>
    <row r="5806" spans="1:1" x14ac:dyDescent="0.25">
      <c r="A5806" s="5"/>
    </row>
    <row r="5807" spans="1:1" x14ac:dyDescent="0.25">
      <c r="A5807" s="5"/>
    </row>
    <row r="5808" spans="1:1" x14ac:dyDescent="0.25">
      <c r="A5808" s="5"/>
    </row>
    <row r="5809" spans="1:1" x14ac:dyDescent="0.25">
      <c r="A5809" s="5"/>
    </row>
    <row r="5810" spans="1:1" x14ac:dyDescent="0.25">
      <c r="A5810" s="5"/>
    </row>
    <row r="5811" spans="1:1" x14ac:dyDescent="0.25">
      <c r="A5811" s="5"/>
    </row>
    <row r="5812" spans="1:1" x14ac:dyDescent="0.25">
      <c r="A5812" s="5"/>
    </row>
    <row r="5813" spans="1:1" x14ac:dyDescent="0.25">
      <c r="A5813" s="5"/>
    </row>
    <row r="5814" spans="1:1" x14ac:dyDescent="0.25">
      <c r="A5814" s="5"/>
    </row>
    <row r="5815" spans="1:1" x14ac:dyDescent="0.25">
      <c r="A5815" s="5"/>
    </row>
    <row r="5816" spans="1:1" x14ac:dyDescent="0.25">
      <c r="A5816" s="5"/>
    </row>
    <row r="5817" spans="1:1" x14ac:dyDescent="0.25">
      <c r="A5817" s="5"/>
    </row>
    <row r="5818" spans="1:1" x14ac:dyDescent="0.25">
      <c r="A5818" s="5"/>
    </row>
    <row r="5819" spans="1:1" x14ac:dyDescent="0.25">
      <c r="A5819" s="5"/>
    </row>
    <row r="5820" spans="1:1" x14ac:dyDescent="0.25">
      <c r="A5820" s="5"/>
    </row>
    <row r="5821" spans="1:1" x14ac:dyDescent="0.25">
      <c r="A5821" s="5"/>
    </row>
    <row r="5822" spans="1:1" x14ac:dyDescent="0.25">
      <c r="A5822" s="5"/>
    </row>
    <row r="5823" spans="1:1" x14ac:dyDescent="0.25">
      <c r="A5823" s="5"/>
    </row>
    <row r="5824" spans="1:1" x14ac:dyDescent="0.25">
      <c r="A5824" s="5"/>
    </row>
    <row r="5825" spans="1:1" x14ac:dyDescent="0.25">
      <c r="A5825" s="5"/>
    </row>
    <row r="5826" spans="1:1" x14ac:dyDescent="0.25">
      <c r="A5826" s="5"/>
    </row>
    <row r="5827" spans="1:1" x14ac:dyDescent="0.25">
      <c r="A5827" s="5"/>
    </row>
    <row r="5828" spans="1:1" x14ac:dyDescent="0.25">
      <c r="A5828" s="5"/>
    </row>
    <row r="5829" spans="1:1" x14ac:dyDescent="0.25">
      <c r="A5829" s="5"/>
    </row>
    <row r="5830" spans="1:1" x14ac:dyDescent="0.25">
      <c r="A5830" s="5"/>
    </row>
    <row r="5831" spans="1:1" x14ac:dyDescent="0.25">
      <c r="A5831" s="5"/>
    </row>
    <row r="5832" spans="1:1" x14ac:dyDescent="0.25">
      <c r="A5832" s="5"/>
    </row>
    <row r="5833" spans="1:1" x14ac:dyDescent="0.25">
      <c r="A5833" s="5"/>
    </row>
    <row r="5834" spans="1:1" x14ac:dyDescent="0.25">
      <c r="A5834" s="5"/>
    </row>
    <row r="5835" spans="1:1" x14ac:dyDescent="0.25">
      <c r="A5835" s="5"/>
    </row>
    <row r="5836" spans="1:1" x14ac:dyDescent="0.25">
      <c r="A5836" s="5"/>
    </row>
    <row r="5837" spans="1:1" x14ac:dyDescent="0.25">
      <c r="A5837" s="5"/>
    </row>
    <row r="5838" spans="1:1" x14ac:dyDescent="0.25">
      <c r="A5838" s="5"/>
    </row>
    <row r="5839" spans="1:1" x14ac:dyDescent="0.25">
      <c r="A5839" s="5"/>
    </row>
    <row r="5840" spans="1:1" x14ac:dyDescent="0.25">
      <c r="A5840" s="5"/>
    </row>
    <row r="5841" spans="1:1" x14ac:dyDescent="0.25">
      <c r="A5841" s="5"/>
    </row>
    <row r="5842" spans="1:1" x14ac:dyDescent="0.25">
      <c r="A5842" s="5"/>
    </row>
    <row r="5843" spans="1:1" x14ac:dyDescent="0.25">
      <c r="A5843" s="5"/>
    </row>
    <row r="5844" spans="1:1" x14ac:dyDescent="0.25">
      <c r="A5844" s="5"/>
    </row>
    <row r="5845" spans="1:1" x14ac:dyDescent="0.25">
      <c r="A5845" s="5"/>
    </row>
    <row r="5846" spans="1:1" x14ac:dyDescent="0.25">
      <c r="A5846" s="5"/>
    </row>
    <row r="5847" spans="1:1" x14ac:dyDescent="0.25">
      <c r="A5847" s="5"/>
    </row>
    <row r="5848" spans="1:1" x14ac:dyDescent="0.25">
      <c r="A5848" s="5"/>
    </row>
    <row r="5849" spans="1:1" x14ac:dyDescent="0.25">
      <c r="A5849" s="5"/>
    </row>
    <row r="5850" spans="1:1" x14ac:dyDescent="0.25">
      <c r="A5850" s="5"/>
    </row>
    <row r="5851" spans="1:1" x14ac:dyDescent="0.25">
      <c r="A5851" s="5"/>
    </row>
    <row r="5852" spans="1:1" x14ac:dyDescent="0.25">
      <c r="A5852" s="5"/>
    </row>
    <row r="5853" spans="1:1" x14ac:dyDescent="0.25">
      <c r="A5853" s="5"/>
    </row>
    <row r="5854" spans="1:1" x14ac:dyDescent="0.25">
      <c r="A5854" s="5"/>
    </row>
    <row r="5855" spans="1:1" x14ac:dyDescent="0.25">
      <c r="A5855" s="5"/>
    </row>
    <row r="5856" spans="1:1" x14ac:dyDescent="0.25">
      <c r="A5856" s="5"/>
    </row>
    <row r="5857" spans="1:1" x14ac:dyDescent="0.25">
      <c r="A5857" s="5"/>
    </row>
    <row r="5858" spans="1:1" x14ac:dyDescent="0.25">
      <c r="A5858" s="5"/>
    </row>
    <row r="5859" spans="1:1" x14ac:dyDescent="0.25">
      <c r="A5859" s="5"/>
    </row>
    <row r="5860" spans="1:1" x14ac:dyDescent="0.25">
      <c r="A5860" s="5"/>
    </row>
    <row r="5861" spans="1:1" x14ac:dyDescent="0.25">
      <c r="A5861" s="5"/>
    </row>
    <row r="5862" spans="1:1" x14ac:dyDescent="0.25">
      <c r="A5862" s="5"/>
    </row>
    <row r="5863" spans="1:1" x14ac:dyDescent="0.25">
      <c r="A5863" s="5"/>
    </row>
    <row r="5864" spans="1:1" x14ac:dyDescent="0.25">
      <c r="A5864" s="5"/>
    </row>
    <row r="5865" spans="1:1" x14ac:dyDescent="0.25">
      <c r="A5865" s="5"/>
    </row>
    <row r="5866" spans="1:1" x14ac:dyDescent="0.25">
      <c r="A5866" s="5"/>
    </row>
    <row r="5867" spans="1:1" x14ac:dyDescent="0.25">
      <c r="A5867" s="5"/>
    </row>
    <row r="5868" spans="1:1" x14ac:dyDescent="0.25">
      <c r="A5868" s="5"/>
    </row>
    <row r="5869" spans="1:1" x14ac:dyDescent="0.25">
      <c r="A5869" s="5"/>
    </row>
    <row r="5870" spans="1:1" x14ac:dyDescent="0.25">
      <c r="A5870" s="5"/>
    </row>
    <row r="5871" spans="1:1" x14ac:dyDescent="0.25">
      <c r="A5871" s="5"/>
    </row>
    <row r="5872" spans="1:1" x14ac:dyDescent="0.25">
      <c r="A5872" s="5"/>
    </row>
    <row r="5873" spans="1:1" x14ac:dyDescent="0.25">
      <c r="A5873" s="5"/>
    </row>
    <row r="5874" spans="1:1" x14ac:dyDescent="0.25">
      <c r="A5874" s="5"/>
    </row>
    <row r="5875" spans="1:1" x14ac:dyDescent="0.25">
      <c r="A5875" s="5"/>
    </row>
    <row r="5876" spans="1:1" x14ac:dyDescent="0.25">
      <c r="A5876" s="5"/>
    </row>
    <row r="5877" spans="1:1" x14ac:dyDescent="0.25">
      <c r="A5877" s="5"/>
    </row>
    <row r="5878" spans="1:1" x14ac:dyDescent="0.25">
      <c r="A5878" s="5"/>
    </row>
    <row r="5879" spans="1:1" x14ac:dyDescent="0.25">
      <c r="A5879" s="5"/>
    </row>
    <row r="5880" spans="1:1" x14ac:dyDescent="0.25">
      <c r="A5880" s="5"/>
    </row>
    <row r="5881" spans="1:1" x14ac:dyDescent="0.25">
      <c r="A5881" s="5"/>
    </row>
    <row r="5882" spans="1:1" x14ac:dyDescent="0.25">
      <c r="A5882" s="5"/>
    </row>
    <row r="5883" spans="1:1" x14ac:dyDescent="0.25">
      <c r="A5883" s="5"/>
    </row>
    <row r="5884" spans="1:1" x14ac:dyDescent="0.25">
      <c r="A5884" s="5"/>
    </row>
    <row r="5885" spans="1:1" x14ac:dyDescent="0.25">
      <c r="A5885" s="5"/>
    </row>
    <row r="5886" spans="1:1" x14ac:dyDescent="0.25">
      <c r="A5886" s="5"/>
    </row>
    <row r="5887" spans="1:1" x14ac:dyDescent="0.25">
      <c r="A5887" s="5"/>
    </row>
    <row r="5888" spans="1:1" x14ac:dyDescent="0.25">
      <c r="A5888" s="5"/>
    </row>
    <row r="5889" spans="1:1" x14ac:dyDescent="0.25">
      <c r="A5889" s="5"/>
    </row>
    <row r="5890" spans="1:1" x14ac:dyDescent="0.25">
      <c r="A5890" s="5"/>
    </row>
    <row r="5891" spans="1:1" x14ac:dyDescent="0.25">
      <c r="A5891" s="5"/>
    </row>
    <row r="5892" spans="1:1" x14ac:dyDescent="0.25">
      <c r="A5892" s="5"/>
    </row>
    <row r="5893" spans="1:1" x14ac:dyDescent="0.25">
      <c r="A5893" s="5"/>
    </row>
    <row r="5894" spans="1:1" x14ac:dyDescent="0.25">
      <c r="A5894" s="5"/>
    </row>
    <row r="5895" spans="1:1" x14ac:dyDescent="0.25">
      <c r="A5895" s="5"/>
    </row>
    <row r="5896" spans="1:1" x14ac:dyDescent="0.25">
      <c r="A5896" s="5"/>
    </row>
    <row r="5897" spans="1:1" x14ac:dyDescent="0.25">
      <c r="A5897" s="5"/>
    </row>
    <row r="5898" spans="1:1" x14ac:dyDescent="0.25">
      <c r="A5898" s="5"/>
    </row>
    <row r="5899" spans="1:1" x14ac:dyDescent="0.25">
      <c r="A5899" s="5"/>
    </row>
    <row r="5900" spans="1:1" x14ac:dyDescent="0.25">
      <c r="A5900" s="5"/>
    </row>
    <row r="5901" spans="1:1" x14ac:dyDescent="0.25">
      <c r="A5901" s="5"/>
    </row>
    <row r="5902" spans="1:1" x14ac:dyDescent="0.25">
      <c r="A5902" s="5"/>
    </row>
    <row r="5903" spans="1:1" x14ac:dyDescent="0.25">
      <c r="A5903" s="5"/>
    </row>
    <row r="5904" spans="1:1" x14ac:dyDescent="0.25">
      <c r="A5904" s="5"/>
    </row>
    <row r="5905" spans="1:1" x14ac:dyDescent="0.25">
      <c r="A5905" s="5"/>
    </row>
    <row r="5906" spans="1:1" x14ac:dyDescent="0.25">
      <c r="A5906" s="5"/>
    </row>
    <row r="5907" spans="1:1" x14ac:dyDescent="0.25">
      <c r="A5907" s="5"/>
    </row>
    <row r="5908" spans="1:1" x14ac:dyDescent="0.25">
      <c r="A5908" s="5"/>
    </row>
    <row r="5909" spans="1:1" x14ac:dyDescent="0.25">
      <c r="A5909" s="5"/>
    </row>
    <row r="5910" spans="1:1" x14ac:dyDescent="0.25">
      <c r="A5910" s="5"/>
    </row>
    <row r="5911" spans="1:1" x14ac:dyDescent="0.25">
      <c r="A5911" s="5"/>
    </row>
    <row r="5912" spans="1:1" x14ac:dyDescent="0.25">
      <c r="A5912" s="5"/>
    </row>
    <row r="5913" spans="1:1" x14ac:dyDescent="0.25">
      <c r="A5913" s="5"/>
    </row>
    <row r="5914" spans="1:1" x14ac:dyDescent="0.25">
      <c r="A5914" s="5"/>
    </row>
    <row r="5915" spans="1:1" x14ac:dyDescent="0.25">
      <c r="A5915" s="5"/>
    </row>
    <row r="5916" spans="1:1" x14ac:dyDescent="0.25">
      <c r="A5916" s="5"/>
    </row>
    <row r="5917" spans="1:1" x14ac:dyDescent="0.25">
      <c r="A5917" s="5"/>
    </row>
    <row r="5918" spans="1:1" x14ac:dyDescent="0.25">
      <c r="A5918" s="5"/>
    </row>
    <row r="5919" spans="1:1" x14ac:dyDescent="0.25">
      <c r="A5919" s="5"/>
    </row>
    <row r="5920" spans="1:1" x14ac:dyDescent="0.25">
      <c r="A5920" s="5"/>
    </row>
    <row r="5921" spans="1:1" x14ac:dyDescent="0.25">
      <c r="A5921" s="5"/>
    </row>
    <row r="5922" spans="1:1" x14ac:dyDescent="0.25">
      <c r="A5922" s="5"/>
    </row>
    <row r="5923" spans="1:1" x14ac:dyDescent="0.25">
      <c r="A5923" s="5"/>
    </row>
    <row r="5924" spans="1:1" x14ac:dyDescent="0.25">
      <c r="A5924" s="5"/>
    </row>
    <row r="5925" spans="1:1" x14ac:dyDescent="0.25">
      <c r="A5925" s="5"/>
    </row>
    <row r="5926" spans="1:1" x14ac:dyDescent="0.25">
      <c r="A5926" s="5"/>
    </row>
    <row r="5927" spans="1:1" x14ac:dyDescent="0.25">
      <c r="A5927" s="5"/>
    </row>
    <row r="5928" spans="1:1" x14ac:dyDescent="0.25">
      <c r="A5928" s="5"/>
    </row>
    <row r="5929" spans="1:1" x14ac:dyDescent="0.25">
      <c r="A5929" s="5"/>
    </row>
    <row r="5930" spans="1:1" x14ac:dyDescent="0.25">
      <c r="A5930" s="5"/>
    </row>
    <row r="5931" spans="1:1" x14ac:dyDescent="0.25">
      <c r="A5931" s="5"/>
    </row>
    <row r="5932" spans="1:1" x14ac:dyDescent="0.25">
      <c r="A5932" s="5"/>
    </row>
    <row r="5933" spans="1:1" x14ac:dyDescent="0.25">
      <c r="A5933" s="5"/>
    </row>
    <row r="5934" spans="1:1" x14ac:dyDescent="0.25">
      <c r="A5934" s="5"/>
    </row>
    <row r="5935" spans="1:1" x14ac:dyDescent="0.25">
      <c r="A5935" s="5"/>
    </row>
    <row r="5936" spans="1:1" x14ac:dyDescent="0.25">
      <c r="A5936" s="5"/>
    </row>
    <row r="5937" spans="1:1" x14ac:dyDescent="0.25">
      <c r="A5937" s="5"/>
    </row>
    <row r="5938" spans="1:1" x14ac:dyDescent="0.25">
      <c r="A5938" s="5"/>
    </row>
    <row r="5939" spans="1:1" x14ac:dyDescent="0.25">
      <c r="A5939" s="5"/>
    </row>
    <row r="5940" spans="1:1" x14ac:dyDescent="0.25">
      <c r="A5940" s="5"/>
    </row>
    <row r="5941" spans="1:1" x14ac:dyDescent="0.25">
      <c r="A5941" s="5"/>
    </row>
    <row r="5942" spans="1:1" x14ac:dyDescent="0.25">
      <c r="A5942" s="5"/>
    </row>
    <row r="5943" spans="1:1" x14ac:dyDescent="0.25">
      <c r="A5943" s="5"/>
    </row>
    <row r="5944" spans="1:1" x14ac:dyDescent="0.25">
      <c r="A5944" s="5"/>
    </row>
    <row r="5945" spans="1:1" x14ac:dyDescent="0.25">
      <c r="A5945" s="5"/>
    </row>
    <row r="5946" spans="1:1" x14ac:dyDescent="0.25">
      <c r="A5946" s="5"/>
    </row>
    <row r="5947" spans="1:1" x14ac:dyDescent="0.25">
      <c r="A5947" s="5"/>
    </row>
    <row r="5948" spans="1:1" x14ac:dyDescent="0.25">
      <c r="A5948" s="5"/>
    </row>
    <row r="5949" spans="1:1" x14ac:dyDescent="0.25">
      <c r="A5949" s="5"/>
    </row>
    <row r="5950" spans="1:1" x14ac:dyDescent="0.25">
      <c r="A5950" s="5"/>
    </row>
    <row r="5951" spans="1:1" x14ac:dyDescent="0.25">
      <c r="A5951" s="5"/>
    </row>
    <row r="5952" spans="1:1" x14ac:dyDescent="0.25">
      <c r="A5952" s="5"/>
    </row>
    <row r="5953" spans="1:1" x14ac:dyDescent="0.25">
      <c r="A5953" s="5"/>
    </row>
    <row r="5954" spans="1:1" x14ac:dyDescent="0.25">
      <c r="A5954" s="5"/>
    </row>
    <row r="5955" spans="1:1" x14ac:dyDescent="0.25">
      <c r="A5955" s="5"/>
    </row>
    <row r="5956" spans="1:1" x14ac:dyDescent="0.25">
      <c r="A5956" s="5"/>
    </row>
    <row r="5957" spans="1:1" x14ac:dyDescent="0.25">
      <c r="A5957" s="5"/>
    </row>
    <row r="5958" spans="1:1" x14ac:dyDescent="0.25">
      <c r="A5958" s="5"/>
    </row>
    <row r="5959" spans="1:1" x14ac:dyDescent="0.25">
      <c r="A5959" s="5"/>
    </row>
    <row r="5960" spans="1:1" x14ac:dyDescent="0.25">
      <c r="A5960" s="5"/>
    </row>
    <row r="5961" spans="1:1" x14ac:dyDescent="0.25">
      <c r="A5961" s="5"/>
    </row>
    <row r="5962" spans="1:1" x14ac:dyDescent="0.25">
      <c r="A5962" s="5"/>
    </row>
    <row r="5963" spans="1:1" x14ac:dyDescent="0.25">
      <c r="A5963" s="5"/>
    </row>
    <row r="5964" spans="1:1" x14ac:dyDescent="0.25">
      <c r="A5964" s="5"/>
    </row>
    <row r="5965" spans="1:1" x14ac:dyDescent="0.25">
      <c r="A5965" s="5"/>
    </row>
    <row r="5966" spans="1:1" x14ac:dyDescent="0.25">
      <c r="A5966" s="5"/>
    </row>
    <row r="5967" spans="1:1" x14ac:dyDescent="0.25">
      <c r="A5967" s="5"/>
    </row>
    <row r="5968" spans="1:1" x14ac:dyDescent="0.25">
      <c r="A5968" s="5"/>
    </row>
    <row r="5969" spans="1:1" x14ac:dyDescent="0.25">
      <c r="A5969" s="5"/>
    </row>
    <row r="5970" spans="1:1" x14ac:dyDescent="0.25">
      <c r="A5970" s="5"/>
    </row>
    <row r="5971" spans="1:1" x14ac:dyDescent="0.25">
      <c r="A5971" s="5"/>
    </row>
    <row r="5972" spans="1:1" x14ac:dyDescent="0.25">
      <c r="A5972" s="5"/>
    </row>
    <row r="5973" spans="1:1" x14ac:dyDescent="0.25">
      <c r="A5973" s="5"/>
    </row>
    <row r="5974" spans="1:1" x14ac:dyDescent="0.25">
      <c r="A5974" s="5"/>
    </row>
    <row r="5975" spans="1:1" x14ac:dyDescent="0.25">
      <c r="A5975" s="5"/>
    </row>
    <row r="5976" spans="1:1" x14ac:dyDescent="0.25">
      <c r="A5976" s="5"/>
    </row>
    <row r="5977" spans="1:1" x14ac:dyDescent="0.25">
      <c r="A5977" s="5"/>
    </row>
    <row r="5978" spans="1:1" x14ac:dyDescent="0.25">
      <c r="A5978" s="5"/>
    </row>
    <row r="5979" spans="1:1" x14ac:dyDescent="0.25">
      <c r="A5979" s="5"/>
    </row>
    <row r="5980" spans="1:1" x14ac:dyDescent="0.25">
      <c r="A5980" s="5"/>
    </row>
    <row r="5981" spans="1:1" x14ac:dyDescent="0.25">
      <c r="A5981" s="5"/>
    </row>
    <row r="5982" spans="1:1" x14ac:dyDescent="0.25">
      <c r="A5982" s="5"/>
    </row>
    <row r="5983" spans="1:1" x14ac:dyDescent="0.25">
      <c r="A5983" s="5"/>
    </row>
    <row r="5984" spans="1:1" x14ac:dyDescent="0.25">
      <c r="A5984" s="5"/>
    </row>
    <row r="5985" spans="1:1" x14ac:dyDescent="0.25">
      <c r="A5985" s="5"/>
    </row>
    <row r="5986" spans="1:1" x14ac:dyDescent="0.25">
      <c r="A5986" s="5"/>
    </row>
    <row r="5987" spans="1:1" x14ac:dyDescent="0.25">
      <c r="A5987" s="5"/>
    </row>
    <row r="5988" spans="1:1" x14ac:dyDescent="0.25">
      <c r="A5988" s="5"/>
    </row>
    <row r="5989" spans="1:1" x14ac:dyDescent="0.25">
      <c r="A5989" s="5"/>
    </row>
    <row r="5990" spans="1:1" x14ac:dyDescent="0.25">
      <c r="A5990" s="5"/>
    </row>
    <row r="5991" spans="1:1" x14ac:dyDescent="0.25">
      <c r="A5991" s="5"/>
    </row>
    <row r="5992" spans="1:1" x14ac:dyDescent="0.25">
      <c r="A5992" s="5"/>
    </row>
    <row r="5993" spans="1:1" x14ac:dyDescent="0.25">
      <c r="A5993" s="5"/>
    </row>
    <row r="5994" spans="1:1" x14ac:dyDescent="0.25">
      <c r="A5994" s="5"/>
    </row>
    <row r="5995" spans="1:1" x14ac:dyDescent="0.25">
      <c r="A5995" s="5"/>
    </row>
    <row r="5996" spans="1:1" x14ac:dyDescent="0.25">
      <c r="A5996" s="5"/>
    </row>
    <row r="5997" spans="1:1" x14ac:dyDescent="0.25">
      <c r="A5997" s="5"/>
    </row>
    <row r="5998" spans="1:1" x14ac:dyDescent="0.25">
      <c r="A5998" s="5"/>
    </row>
    <row r="5999" spans="1:1" x14ac:dyDescent="0.25">
      <c r="A5999" s="5"/>
    </row>
    <row r="6000" spans="1:1" x14ac:dyDescent="0.25">
      <c r="A6000" s="5"/>
    </row>
    <row r="6001" spans="1:1" x14ac:dyDescent="0.25">
      <c r="A6001" s="5"/>
    </row>
    <row r="6002" spans="1:1" x14ac:dyDescent="0.25">
      <c r="A6002" s="5"/>
    </row>
    <row r="6003" spans="1:1" x14ac:dyDescent="0.25">
      <c r="A6003" s="5"/>
    </row>
    <row r="6004" spans="1:1" x14ac:dyDescent="0.25">
      <c r="A6004" s="5"/>
    </row>
    <row r="6005" spans="1:1" x14ac:dyDescent="0.25">
      <c r="A6005" s="5"/>
    </row>
    <row r="6006" spans="1:1" x14ac:dyDescent="0.25">
      <c r="A6006" s="5"/>
    </row>
    <row r="6007" spans="1:1" x14ac:dyDescent="0.25">
      <c r="A6007" s="5"/>
    </row>
    <row r="6008" spans="1:1" x14ac:dyDescent="0.25">
      <c r="A6008" s="5"/>
    </row>
    <row r="6009" spans="1:1" x14ac:dyDescent="0.25">
      <c r="A6009" s="5"/>
    </row>
    <row r="6010" spans="1:1" x14ac:dyDescent="0.25">
      <c r="A6010" s="5"/>
    </row>
    <row r="6011" spans="1:1" x14ac:dyDescent="0.25">
      <c r="A6011" s="5"/>
    </row>
    <row r="6012" spans="1:1" x14ac:dyDescent="0.25">
      <c r="A6012" s="5"/>
    </row>
    <row r="6013" spans="1:1" x14ac:dyDescent="0.25">
      <c r="A6013" s="5"/>
    </row>
    <row r="6014" spans="1:1" x14ac:dyDescent="0.25">
      <c r="A6014" s="5"/>
    </row>
    <row r="6015" spans="1:1" x14ac:dyDescent="0.25">
      <c r="A6015" s="5"/>
    </row>
    <row r="6016" spans="1:1" x14ac:dyDescent="0.25">
      <c r="A6016" s="5"/>
    </row>
    <row r="6017" spans="1:1" x14ac:dyDescent="0.25">
      <c r="A6017" s="5"/>
    </row>
    <row r="6018" spans="1:1" x14ac:dyDescent="0.25">
      <c r="A6018" s="5"/>
    </row>
    <row r="6019" spans="1:1" x14ac:dyDescent="0.25">
      <c r="A6019" s="5"/>
    </row>
    <row r="6020" spans="1:1" x14ac:dyDescent="0.25">
      <c r="A6020" s="5"/>
    </row>
    <row r="6021" spans="1:1" x14ac:dyDescent="0.25">
      <c r="A6021" s="5"/>
    </row>
    <row r="6022" spans="1:1" x14ac:dyDescent="0.25">
      <c r="A6022" s="5"/>
    </row>
    <row r="6023" spans="1:1" x14ac:dyDescent="0.25">
      <c r="A6023" s="5"/>
    </row>
    <row r="6024" spans="1:1" x14ac:dyDescent="0.25">
      <c r="A6024" s="5"/>
    </row>
    <row r="6025" spans="1:1" x14ac:dyDescent="0.25">
      <c r="A6025" s="5"/>
    </row>
    <row r="6026" spans="1:1" x14ac:dyDescent="0.25">
      <c r="A6026" s="5"/>
    </row>
    <row r="6027" spans="1:1" x14ac:dyDescent="0.25">
      <c r="A6027" s="5"/>
    </row>
    <row r="6028" spans="1:1" x14ac:dyDescent="0.25">
      <c r="A6028" s="5"/>
    </row>
    <row r="6029" spans="1:1" x14ac:dyDescent="0.25">
      <c r="A6029" s="5"/>
    </row>
    <row r="6030" spans="1:1" x14ac:dyDescent="0.25">
      <c r="A6030" s="5"/>
    </row>
    <row r="6031" spans="1:1" x14ac:dyDescent="0.25">
      <c r="A6031" s="5"/>
    </row>
    <row r="6032" spans="1:1" x14ac:dyDescent="0.25">
      <c r="A6032" s="5"/>
    </row>
    <row r="6033" spans="1:1" x14ac:dyDescent="0.25">
      <c r="A6033" s="5"/>
    </row>
    <row r="6034" spans="1:1" x14ac:dyDescent="0.25">
      <c r="A6034" s="5"/>
    </row>
    <row r="6035" spans="1:1" x14ac:dyDescent="0.25">
      <c r="A6035" s="5"/>
    </row>
    <row r="6036" spans="1:1" x14ac:dyDescent="0.25">
      <c r="A6036" s="5"/>
    </row>
    <row r="6037" spans="1:1" x14ac:dyDescent="0.25">
      <c r="A6037" s="5"/>
    </row>
    <row r="6038" spans="1:1" x14ac:dyDescent="0.25">
      <c r="A6038" s="5"/>
    </row>
    <row r="6039" spans="1:1" x14ac:dyDescent="0.25">
      <c r="A6039" s="5"/>
    </row>
    <row r="6040" spans="1:1" x14ac:dyDescent="0.25">
      <c r="A6040" s="5"/>
    </row>
    <row r="6041" spans="1:1" x14ac:dyDescent="0.25">
      <c r="A6041" s="5"/>
    </row>
    <row r="6042" spans="1:1" x14ac:dyDescent="0.25">
      <c r="A6042" s="5"/>
    </row>
    <row r="6043" spans="1:1" x14ac:dyDescent="0.25">
      <c r="A6043" s="5"/>
    </row>
    <row r="6044" spans="1:1" x14ac:dyDescent="0.25">
      <c r="A6044" s="5"/>
    </row>
    <row r="6045" spans="1:1" x14ac:dyDescent="0.25">
      <c r="A6045" s="5"/>
    </row>
    <row r="6046" spans="1:1" x14ac:dyDescent="0.25">
      <c r="A6046" s="5"/>
    </row>
    <row r="6047" spans="1:1" x14ac:dyDescent="0.25">
      <c r="A6047" s="5"/>
    </row>
    <row r="6048" spans="1:1" x14ac:dyDescent="0.25">
      <c r="A6048" s="5"/>
    </row>
    <row r="6049" spans="1:1" x14ac:dyDescent="0.25">
      <c r="A6049" s="5"/>
    </row>
    <row r="6050" spans="1:1" x14ac:dyDescent="0.25">
      <c r="A6050" s="5"/>
    </row>
    <row r="6051" spans="1:1" x14ac:dyDescent="0.25">
      <c r="A6051" s="5"/>
    </row>
    <row r="6052" spans="1:1" x14ac:dyDescent="0.25">
      <c r="A6052" s="5"/>
    </row>
    <row r="6053" spans="1:1" x14ac:dyDescent="0.25">
      <c r="A6053" s="5"/>
    </row>
    <row r="6054" spans="1:1" x14ac:dyDescent="0.25">
      <c r="A6054" s="5"/>
    </row>
    <row r="6055" spans="1:1" x14ac:dyDescent="0.25">
      <c r="A6055" s="5"/>
    </row>
    <row r="6056" spans="1:1" x14ac:dyDescent="0.25">
      <c r="A6056" s="5"/>
    </row>
    <row r="6057" spans="1:1" x14ac:dyDescent="0.25">
      <c r="A6057" s="5"/>
    </row>
    <row r="6058" spans="1:1" x14ac:dyDescent="0.25">
      <c r="A6058" s="5"/>
    </row>
    <row r="6059" spans="1:1" x14ac:dyDescent="0.25">
      <c r="A6059" s="5"/>
    </row>
    <row r="6060" spans="1:1" x14ac:dyDescent="0.25">
      <c r="A6060" s="5"/>
    </row>
    <row r="6061" spans="1:1" x14ac:dyDescent="0.25">
      <c r="A6061" s="5"/>
    </row>
    <row r="6062" spans="1:1" x14ac:dyDescent="0.25">
      <c r="A6062" s="5"/>
    </row>
    <row r="6063" spans="1:1" x14ac:dyDescent="0.25">
      <c r="A6063" s="5"/>
    </row>
    <row r="6064" spans="1:1" x14ac:dyDescent="0.25">
      <c r="A6064" s="5"/>
    </row>
    <row r="6065" spans="1:1" x14ac:dyDescent="0.25">
      <c r="A6065" s="5"/>
    </row>
    <row r="6066" spans="1:1" x14ac:dyDescent="0.25">
      <c r="A6066" s="5"/>
    </row>
    <row r="6067" spans="1:1" x14ac:dyDescent="0.25">
      <c r="A6067" s="5"/>
    </row>
    <row r="6068" spans="1:1" x14ac:dyDescent="0.25">
      <c r="A6068" s="5"/>
    </row>
    <row r="6069" spans="1:1" x14ac:dyDescent="0.25">
      <c r="A6069" s="5"/>
    </row>
    <row r="6070" spans="1:1" x14ac:dyDescent="0.25">
      <c r="A6070" s="5"/>
    </row>
    <row r="6071" spans="1:1" x14ac:dyDescent="0.25">
      <c r="A6071" s="5"/>
    </row>
    <row r="6072" spans="1:1" x14ac:dyDescent="0.25">
      <c r="A6072" s="5"/>
    </row>
    <row r="6073" spans="1:1" x14ac:dyDescent="0.25">
      <c r="A6073" s="5"/>
    </row>
    <row r="6074" spans="1:1" x14ac:dyDescent="0.25">
      <c r="A6074" s="5"/>
    </row>
    <row r="6075" spans="1:1" x14ac:dyDescent="0.25">
      <c r="A6075" s="5"/>
    </row>
    <row r="6076" spans="1:1" x14ac:dyDescent="0.25">
      <c r="A6076" s="5"/>
    </row>
    <row r="6077" spans="1:1" x14ac:dyDescent="0.25">
      <c r="A6077" s="5"/>
    </row>
    <row r="6078" spans="1:1" x14ac:dyDescent="0.25">
      <c r="A6078" s="5"/>
    </row>
    <row r="6079" spans="1:1" x14ac:dyDescent="0.25">
      <c r="A6079" s="5"/>
    </row>
    <row r="6080" spans="1:1" x14ac:dyDescent="0.25">
      <c r="A6080" s="5"/>
    </row>
    <row r="6081" spans="1:1" x14ac:dyDescent="0.25">
      <c r="A6081" s="5"/>
    </row>
    <row r="6082" spans="1:1" x14ac:dyDescent="0.25">
      <c r="A6082" s="5"/>
    </row>
    <row r="6083" spans="1:1" x14ac:dyDescent="0.25">
      <c r="A6083" s="5"/>
    </row>
    <row r="6084" spans="1:1" x14ac:dyDescent="0.25">
      <c r="A6084" s="5"/>
    </row>
    <row r="6085" spans="1:1" x14ac:dyDescent="0.25">
      <c r="A6085" s="5"/>
    </row>
    <row r="6086" spans="1:1" x14ac:dyDescent="0.25">
      <c r="A6086" s="5"/>
    </row>
    <row r="6087" spans="1:1" x14ac:dyDescent="0.25">
      <c r="A6087" s="5"/>
    </row>
    <row r="6088" spans="1:1" x14ac:dyDescent="0.25">
      <c r="A6088" s="5"/>
    </row>
    <row r="6089" spans="1:1" x14ac:dyDescent="0.25">
      <c r="A6089" s="5"/>
    </row>
    <row r="6090" spans="1:1" x14ac:dyDescent="0.25">
      <c r="A6090" s="5"/>
    </row>
    <row r="6091" spans="1:1" x14ac:dyDescent="0.25">
      <c r="A6091" s="5"/>
    </row>
    <row r="6092" spans="1:1" x14ac:dyDescent="0.25">
      <c r="A6092" s="5"/>
    </row>
    <row r="6093" spans="1:1" x14ac:dyDescent="0.25">
      <c r="A6093" s="5"/>
    </row>
    <row r="6094" spans="1:1" x14ac:dyDescent="0.25">
      <c r="A6094" s="5"/>
    </row>
    <row r="6095" spans="1:1" x14ac:dyDescent="0.25">
      <c r="A6095" s="5"/>
    </row>
    <row r="6096" spans="1:1" x14ac:dyDescent="0.25">
      <c r="A6096" s="5"/>
    </row>
    <row r="6097" spans="1:1" x14ac:dyDescent="0.25">
      <c r="A6097" s="5"/>
    </row>
    <row r="6098" spans="1:1" x14ac:dyDescent="0.25">
      <c r="A6098" s="5"/>
    </row>
    <row r="6099" spans="1:1" x14ac:dyDescent="0.25">
      <c r="A6099" s="5"/>
    </row>
    <row r="6100" spans="1:1" x14ac:dyDescent="0.25">
      <c r="A6100" s="5"/>
    </row>
    <row r="6101" spans="1:1" x14ac:dyDescent="0.25">
      <c r="A6101" s="5"/>
    </row>
    <row r="6102" spans="1:1" x14ac:dyDescent="0.25">
      <c r="A6102" s="5"/>
    </row>
    <row r="6103" spans="1:1" x14ac:dyDescent="0.25">
      <c r="A6103" s="5"/>
    </row>
    <row r="6104" spans="1:1" x14ac:dyDescent="0.25">
      <c r="A6104" s="5"/>
    </row>
    <row r="6105" spans="1:1" x14ac:dyDescent="0.25">
      <c r="A6105" s="5"/>
    </row>
    <row r="6106" spans="1:1" x14ac:dyDescent="0.25">
      <c r="A6106" s="5"/>
    </row>
    <row r="6107" spans="1:1" x14ac:dyDescent="0.25">
      <c r="A6107" s="5"/>
    </row>
    <row r="6108" spans="1:1" x14ac:dyDescent="0.25">
      <c r="A6108" s="5"/>
    </row>
    <row r="6109" spans="1:1" x14ac:dyDescent="0.25">
      <c r="A6109" s="5"/>
    </row>
    <row r="6110" spans="1:1" x14ac:dyDescent="0.25">
      <c r="A6110" s="5"/>
    </row>
    <row r="6111" spans="1:1" x14ac:dyDescent="0.25">
      <c r="A6111" s="5"/>
    </row>
    <row r="6112" spans="1:1" x14ac:dyDescent="0.25">
      <c r="A6112" s="5"/>
    </row>
    <row r="6113" spans="1:1" x14ac:dyDescent="0.25">
      <c r="A6113" s="5"/>
    </row>
    <row r="6114" spans="1:1" x14ac:dyDescent="0.25">
      <c r="A6114" s="5"/>
    </row>
    <row r="6115" spans="1:1" x14ac:dyDescent="0.25">
      <c r="A6115" s="5"/>
    </row>
    <row r="6116" spans="1:1" x14ac:dyDescent="0.25">
      <c r="A6116" s="5"/>
    </row>
    <row r="6117" spans="1:1" x14ac:dyDescent="0.25">
      <c r="A6117" s="5"/>
    </row>
    <row r="6118" spans="1:1" x14ac:dyDescent="0.25">
      <c r="A6118" s="5"/>
    </row>
    <row r="6119" spans="1:1" x14ac:dyDescent="0.25">
      <c r="A6119" s="5"/>
    </row>
    <row r="6120" spans="1:1" x14ac:dyDescent="0.25">
      <c r="A6120" s="5"/>
    </row>
    <row r="6121" spans="1:1" x14ac:dyDescent="0.25">
      <c r="A6121" s="5"/>
    </row>
    <row r="6122" spans="1:1" x14ac:dyDescent="0.25">
      <c r="A6122" s="5"/>
    </row>
    <row r="6123" spans="1:1" x14ac:dyDescent="0.25">
      <c r="A6123" s="5"/>
    </row>
    <row r="6124" spans="1:1" x14ac:dyDescent="0.25">
      <c r="A6124" s="5"/>
    </row>
    <row r="6125" spans="1:1" x14ac:dyDescent="0.25">
      <c r="A6125" s="5"/>
    </row>
    <row r="6126" spans="1:1" x14ac:dyDescent="0.25">
      <c r="A6126" s="5"/>
    </row>
    <row r="6127" spans="1:1" x14ac:dyDescent="0.25">
      <c r="A6127" s="5"/>
    </row>
    <row r="6128" spans="1:1" x14ac:dyDescent="0.25">
      <c r="A6128" s="5"/>
    </row>
    <row r="6129" spans="1:1" x14ac:dyDescent="0.25">
      <c r="A6129" s="5"/>
    </row>
    <row r="6130" spans="1:1" x14ac:dyDescent="0.25">
      <c r="A6130" s="5"/>
    </row>
    <row r="6131" spans="1:1" x14ac:dyDescent="0.25">
      <c r="A6131" s="5"/>
    </row>
    <row r="6132" spans="1:1" x14ac:dyDescent="0.25">
      <c r="A6132" s="5"/>
    </row>
    <row r="6133" spans="1:1" x14ac:dyDescent="0.25">
      <c r="A6133" s="5"/>
    </row>
    <row r="6134" spans="1:1" x14ac:dyDescent="0.25">
      <c r="A6134" s="5"/>
    </row>
    <row r="6135" spans="1:1" x14ac:dyDescent="0.25">
      <c r="A6135" s="5"/>
    </row>
    <row r="6136" spans="1:1" x14ac:dyDescent="0.25">
      <c r="A6136" s="5"/>
    </row>
    <row r="6137" spans="1:1" x14ac:dyDescent="0.25">
      <c r="A6137" s="5"/>
    </row>
    <row r="6138" spans="1:1" x14ac:dyDescent="0.25">
      <c r="A6138" s="5"/>
    </row>
    <row r="6139" spans="1:1" x14ac:dyDescent="0.25">
      <c r="A6139" s="5"/>
    </row>
    <row r="6140" spans="1:1" x14ac:dyDescent="0.25">
      <c r="A6140" s="5"/>
    </row>
    <row r="6141" spans="1:1" x14ac:dyDescent="0.25">
      <c r="A6141" s="5"/>
    </row>
    <row r="6142" spans="1:1" x14ac:dyDescent="0.25">
      <c r="A6142" s="5"/>
    </row>
    <row r="6143" spans="1:1" x14ac:dyDescent="0.25">
      <c r="A6143" s="5"/>
    </row>
    <row r="6144" spans="1:1" x14ac:dyDescent="0.25">
      <c r="A6144" s="5"/>
    </row>
    <row r="6145" spans="1:1" x14ac:dyDescent="0.25">
      <c r="A6145" s="5"/>
    </row>
    <row r="6146" spans="1:1" x14ac:dyDescent="0.25">
      <c r="A6146" s="5"/>
    </row>
    <row r="6147" spans="1:1" x14ac:dyDescent="0.25">
      <c r="A6147" s="5"/>
    </row>
    <row r="6148" spans="1:1" x14ac:dyDescent="0.25">
      <c r="A6148" s="5"/>
    </row>
    <row r="6149" spans="1:1" x14ac:dyDescent="0.25">
      <c r="A6149" s="5"/>
    </row>
    <row r="6150" spans="1:1" x14ac:dyDescent="0.25">
      <c r="A6150" s="5"/>
    </row>
    <row r="6151" spans="1:1" x14ac:dyDescent="0.25">
      <c r="A6151" s="5"/>
    </row>
    <row r="6152" spans="1:1" x14ac:dyDescent="0.25">
      <c r="A6152" s="5"/>
    </row>
    <row r="6153" spans="1:1" x14ac:dyDescent="0.25">
      <c r="A6153" s="5"/>
    </row>
    <row r="6154" spans="1:1" x14ac:dyDescent="0.25">
      <c r="A6154" s="5"/>
    </row>
    <row r="6155" spans="1:1" x14ac:dyDescent="0.25">
      <c r="A6155" s="5"/>
    </row>
    <row r="6156" spans="1:1" x14ac:dyDescent="0.25">
      <c r="A6156" s="5"/>
    </row>
    <row r="6157" spans="1:1" x14ac:dyDescent="0.25">
      <c r="A6157" s="5"/>
    </row>
    <row r="6158" spans="1:1" x14ac:dyDescent="0.25">
      <c r="A6158" s="5"/>
    </row>
    <row r="6159" spans="1:1" x14ac:dyDescent="0.25">
      <c r="A6159" s="5"/>
    </row>
    <row r="6160" spans="1:1" x14ac:dyDescent="0.25">
      <c r="A6160" s="5"/>
    </row>
    <row r="6161" spans="1:1" x14ac:dyDescent="0.25">
      <c r="A6161" s="5"/>
    </row>
    <row r="6162" spans="1:1" x14ac:dyDescent="0.25">
      <c r="A6162" s="5"/>
    </row>
    <row r="6163" spans="1:1" x14ac:dyDescent="0.25">
      <c r="A6163" s="5"/>
    </row>
    <row r="6164" spans="1:1" x14ac:dyDescent="0.25">
      <c r="A6164" s="5"/>
    </row>
    <row r="6165" spans="1:1" x14ac:dyDescent="0.25">
      <c r="A6165" s="5"/>
    </row>
    <row r="6166" spans="1:1" x14ac:dyDescent="0.25">
      <c r="A6166" s="5"/>
    </row>
    <row r="6167" spans="1:1" x14ac:dyDescent="0.25">
      <c r="A6167" s="5"/>
    </row>
    <row r="6168" spans="1:1" x14ac:dyDescent="0.25">
      <c r="A6168" s="5"/>
    </row>
    <row r="6169" spans="1:1" x14ac:dyDescent="0.25">
      <c r="A6169" s="5"/>
    </row>
    <row r="6170" spans="1:1" x14ac:dyDescent="0.25">
      <c r="A6170" s="5"/>
    </row>
    <row r="6171" spans="1:1" x14ac:dyDescent="0.25">
      <c r="A6171" s="5"/>
    </row>
    <row r="6172" spans="1:1" x14ac:dyDescent="0.25">
      <c r="A6172" s="5"/>
    </row>
    <row r="6173" spans="1:1" x14ac:dyDescent="0.25">
      <c r="A6173" s="5"/>
    </row>
    <row r="6174" spans="1:1" x14ac:dyDescent="0.25">
      <c r="A6174" s="5"/>
    </row>
    <row r="6175" spans="1:1" x14ac:dyDescent="0.25">
      <c r="A6175" s="5"/>
    </row>
    <row r="6176" spans="1:1" x14ac:dyDescent="0.25">
      <c r="A6176" s="5"/>
    </row>
    <row r="6177" spans="1:1" x14ac:dyDescent="0.25">
      <c r="A6177" s="5"/>
    </row>
    <row r="6178" spans="1:1" x14ac:dyDescent="0.25">
      <c r="A6178" s="5"/>
    </row>
    <row r="6179" spans="1:1" x14ac:dyDescent="0.25">
      <c r="A6179" s="5"/>
    </row>
    <row r="6180" spans="1:1" x14ac:dyDescent="0.25">
      <c r="A6180" s="5"/>
    </row>
    <row r="6181" spans="1:1" x14ac:dyDescent="0.25">
      <c r="A6181" s="5"/>
    </row>
    <row r="6182" spans="1:1" x14ac:dyDescent="0.25">
      <c r="A6182" s="5"/>
    </row>
    <row r="6183" spans="1:1" x14ac:dyDescent="0.25">
      <c r="A6183" s="5"/>
    </row>
    <row r="6184" spans="1:1" x14ac:dyDescent="0.25">
      <c r="A6184" s="5"/>
    </row>
    <row r="6185" spans="1:1" x14ac:dyDescent="0.25">
      <c r="A6185" s="5"/>
    </row>
    <row r="6186" spans="1:1" x14ac:dyDescent="0.25">
      <c r="A6186" s="5"/>
    </row>
    <row r="6187" spans="1:1" x14ac:dyDescent="0.25">
      <c r="A6187" s="5"/>
    </row>
    <row r="6188" spans="1:1" x14ac:dyDescent="0.25">
      <c r="A6188" s="5"/>
    </row>
    <row r="6189" spans="1:1" x14ac:dyDescent="0.25">
      <c r="A6189" s="5"/>
    </row>
    <row r="6190" spans="1:1" x14ac:dyDescent="0.25">
      <c r="A6190" s="5"/>
    </row>
    <row r="6191" spans="1:1" x14ac:dyDescent="0.25">
      <c r="A6191" s="5"/>
    </row>
    <row r="6192" spans="1:1" x14ac:dyDescent="0.25">
      <c r="A6192" s="5"/>
    </row>
    <row r="6193" spans="1:1" x14ac:dyDescent="0.25">
      <c r="A6193" s="5"/>
    </row>
    <row r="6194" spans="1:1" x14ac:dyDescent="0.25">
      <c r="A6194" s="5"/>
    </row>
    <row r="6195" spans="1:1" x14ac:dyDescent="0.25">
      <c r="A6195" s="5"/>
    </row>
    <row r="6196" spans="1:1" x14ac:dyDescent="0.25">
      <c r="A6196" s="5"/>
    </row>
    <row r="6197" spans="1:1" x14ac:dyDescent="0.25">
      <c r="A6197" s="5"/>
    </row>
    <row r="6198" spans="1:1" x14ac:dyDescent="0.25">
      <c r="A6198" s="5"/>
    </row>
    <row r="6199" spans="1:1" x14ac:dyDescent="0.25">
      <c r="A6199" s="5"/>
    </row>
    <row r="6200" spans="1:1" x14ac:dyDescent="0.25">
      <c r="A6200" s="5"/>
    </row>
    <row r="6201" spans="1:1" x14ac:dyDescent="0.25">
      <c r="A6201" s="5"/>
    </row>
    <row r="6202" spans="1:1" x14ac:dyDescent="0.25">
      <c r="A6202" s="5"/>
    </row>
    <row r="6203" spans="1:1" x14ac:dyDescent="0.25">
      <c r="A6203" s="5"/>
    </row>
    <row r="6204" spans="1:1" x14ac:dyDescent="0.25">
      <c r="A6204" s="5"/>
    </row>
    <row r="6205" spans="1:1" x14ac:dyDescent="0.25">
      <c r="A6205" s="5"/>
    </row>
    <row r="6206" spans="1:1" x14ac:dyDescent="0.25">
      <c r="A6206" s="5"/>
    </row>
    <row r="6207" spans="1:1" x14ac:dyDescent="0.25">
      <c r="A6207" s="5"/>
    </row>
    <row r="6208" spans="1:1" x14ac:dyDescent="0.25">
      <c r="A6208" s="5"/>
    </row>
    <row r="6209" spans="1:1" x14ac:dyDescent="0.25">
      <c r="A6209" s="5"/>
    </row>
    <row r="6210" spans="1:1" x14ac:dyDescent="0.25">
      <c r="A6210" s="5"/>
    </row>
    <row r="6211" spans="1:1" x14ac:dyDescent="0.25">
      <c r="A6211" s="5"/>
    </row>
    <row r="6212" spans="1:1" x14ac:dyDescent="0.25">
      <c r="A6212" s="5"/>
    </row>
    <row r="6213" spans="1:1" x14ac:dyDescent="0.25">
      <c r="A6213" s="5"/>
    </row>
    <row r="6214" spans="1:1" x14ac:dyDescent="0.25">
      <c r="A6214" s="5"/>
    </row>
    <row r="6215" spans="1:1" x14ac:dyDescent="0.25">
      <c r="A6215" s="5"/>
    </row>
    <row r="6216" spans="1:1" x14ac:dyDescent="0.25">
      <c r="A6216" s="5"/>
    </row>
    <row r="6217" spans="1:1" x14ac:dyDescent="0.25">
      <c r="A6217" s="5"/>
    </row>
    <row r="6218" spans="1:1" x14ac:dyDescent="0.25">
      <c r="A6218" s="5"/>
    </row>
    <row r="6219" spans="1:1" x14ac:dyDescent="0.25">
      <c r="A6219" s="5"/>
    </row>
    <row r="6220" spans="1:1" x14ac:dyDescent="0.25">
      <c r="A6220" s="5"/>
    </row>
    <row r="6221" spans="1:1" x14ac:dyDescent="0.25">
      <c r="A6221" s="5"/>
    </row>
    <row r="6222" spans="1:1" x14ac:dyDescent="0.25">
      <c r="A6222" s="5"/>
    </row>
    <row r="6223" spans="1:1" x14ac:dyDescent="0.25">
      <c r="A6223" s="5"/>
    </row>
    <row r="6224" spans="1:1" x14ac:dyDescent="0.25">
      <c r="A6224" s="5"/>
    </row>
    <row r="6225" spans="1:1" x14ac:dyDescent="0.25">
      <c r="A6225" s="5"/>
    </row>
    <row r="6226" spans="1:1" x14ac:dyDescent="0.25">
      <c r="A6226" s="5"/>
    </row>
    <row r="6227" spans="1:1" x14ac:dyDescent="0.25">
      <c r="A6227" s="5"/>
    </row>
    <row r="6228" spans="1:1" x14ac:dyDescent="0.25">
      <c r="A6228" s="5"/>
    </row>
    <row r="6229" spans="1:1" x14ac:dyDescent="0.25">
      <c r="A6229" s="5"/>
    </row>
    <row r="6230" spans="1:1" x14ac:dyDescent="0.25">
      <c r="A6230" s="5"/>
    </row>
    <row r="6231" spans="1:1" x14ac:dyDescent="0.25">
      <c r="A6231" s="5"/>
    </row>
    <row r="6232" spans="1:1" x14ac:dyDescent="0.25">
      <c r="A6232" s="5"/>
    </row>
    <row r="6233" spans="1:1" x14ac:dyDescent="0.25">
      <c r="A6233" s="5"/>
    </row>
    <row r="6234" spans="1:1" x14ac:dyDescent="0.25">
      <c r="A6234" s="5"/>
    </row>
    <row r="6235" spans="1:1" x14ac:dyDescent="0.25">
      <c r="A6235" s="5"/>
    </row>
    <row r="6236" spans="1:1" x14ac:dyDescent="0.25">
      <c r="A6236" s="5"/>
    </row>
    <row r="6237" spans="1:1" x14ac:dyDescent="0.25">
      <c r="A6237" s="5"/>
    </row>
    <row r="6238" spans="1:1" x14ac:dyDescent="0.25">
      <c r="A6238" s="5"/>
    </row>
    <row r="6239" spans="1:1" x14ac:dyDescent="0.25">
      <c r="A6239" s="5"/>
    </row>
    <row r="6240" spans="1:1" x14ac:dyDescent="0.25">
      <c r="A6240" s="5"/>
    </row>
    <row r="6241" spans="1:1" x14ac:dyDescent="0.25">
      <c r="A6241" s="5"/>
    </row>
    <row r="6242" spans="1:1" x14ac:dyDescent="0.25">
      <c r="A6242" s="5"/>
    </row>
    <row r="6243" spans="1:1" x14ac:dyDescent="0.25">
      <c r="A6243" s="5"/>
    </row>
    <row r="6244" spans="1:1" x14ac:dyDescent="0.25">
      <c r="A6244" s="5"/>
    </row>
    <row r="6245" spans="1:1" x14ac:dyDescent="0.25">
      <c r="A6245" s="5"/>
    </row>
    <row r="6246" spans="1:1" x14ac:dyDescent="0.25">
      <c r="A6246" s="5"/>
    </row>
    <row r="6247" spans="1:1" x14ac:dyDescent="0.25">
      <c r="A6247" s="5"/>
    </row>
    <row r="6248" spans="1:1" x14ac:dyDescent="0.25">
      <c r="A6248" s="5"/>
    </row>
    <row r="6249" spans="1:1" x14ac:dyDescent="0.25">
      <c r="A6249" s="5"/>
    </row>
    <row r="6250" spans="1:1" x14ac:dyDescent="0.25">
      <c r="A6250" s="5"/>
    </row>
    <row r="6251" spans="1:1" x14ac:dyDescent="0.25">
      <c r="A6251" s="5"/>
    </row>
    <row r="6252" spans="1:1" x14ac:dyDescent="0.25">
      <c r="A6252" s="5"/>
    </row>
    <row r="6253" spans="1:1" x14ac:dyDescent="0.25">
      <c r="A6253" s="5"/>
    </row>
    <row r="6254" spans="1:1" x14ac:dyDescent="0.25">
      <c r="A6254" s="5"/>
    </row>
    <row r="6255" spans="1:1" x14ac:dyDescent="0.25">
      <c r="A6255" s="5"/>
    </row>
    <row r="6256" spans="1:1" x14ac:dyDescent="0.25">
      <c r="A6256" s="5"/>
    </row>
    <row r="6257" spans="1:1" x14ac:dyDescent="0.25">
      <c r="A6257" s="5"/>
    </row>
    <row r="6258" spans="1:1" x14ac:dyDescent="0.25">
      <c r="A6258" s="5"/>
    </row>
    <row r="6259" spans="1:1" x14ac:dyDescent="0.25">
      <c r="A6259" s="5"/>
    </row>
    <row r="6260" spans="1:1" x14ac:dyDescent="0.25">
      <c r="A6260" s="5"/>
    </row>
    <row r="6261" spans="1:1" x14ac:dyDescent="0.25">
      <c r="A6261" s="5"/>
    </row>
    <row r="6262" spans="1:1" x14ac:dyDescent="0.25">
      <c r="A6262" s="5"/>
    </row>
    <row r="6263" spans="1:1" x14ac:dyDescent="0.25">
      <c r="A6263" s="5"/>
    </row>
    <row r="6264" spans="1:1" x14ac:dyDescent="0.25">
      <c r="A6264" s="5"/>
    </row>
    <row r="6265" spans="1:1" x14ac:dyDescent="0.25">
      <c r="A6265" s="5"/>
    </row>
    <row r="6266" spans="1:1" x14ac:dyDescent="0.25">
      <c r="A6266" s="5"/>
    </row>
    <row r="6267" spans="1:1" x14ac:dyDescent="0.25">
      <c r="A6267" s="5"/>
    </row>
    <row r="6268" spans="1:1" x14ac:dyDescent="0.25">
      <c r="A6268" s="5"/>
    </row>
    <row r="6269" spans="1:1" x14ac:dyDescent="0.25">
      <c r="A6269" s="5"/>
    </row>
    <row r="6270" spans="1:1" x14ac:dyDescent="0.25">
      <c r="A6270" s="5"/>
    </row>
    <row r="6271" spans="1:1" x14ac:dyDescent="0.25">
      <c r="A6271" s="5"/>
    </row>
    <row r="6272" spans="1:1" x14ac:dyDescent="0.25">
      <c r="A6272" s="5"/>
    </row>
    <row r="6273" spans="1:1" x14ac:dyDescent="0.25">
      <c r="A6273" s="5"/>
    </row>
    <row r="6274" spans="1:1" x14ac:dyDescent="0.25">
      <c r="A6274" s="5"/>
    </row>
    <row r="6275" spans="1:1" x14ac:dyDescent="0.25">
      <c r="A6275" s="5"/>
    </row>
    <row r="6276" spans="1:1" x14ac:dyDescent="0.25">
      <c r="A6276" s="5"/>
    </row>
    <row r="6277" spans="1:1" x14ac:dyDescent="0.25">
      <c r="A6277" s="5"/>
    </row>
    <row r="6278" spans="1:1" x14ac:dyDescent="0.25">
      <c r="A6278" s="5"/>
    </row>
    <row r="6279" spans="1:1" x14ac:dyDescent="0.25">
      <c r="A6279" s="5"/>
    </row>
    <row r="6280" spans="1:1" x14ac:dyDescent="0.25">
      <c r="A6280" s="5"/>
    </row>
    <row r="6281" spans="1:1" x14ac:dyDescent="0.25">
      <c r="A6281" s="5"/>
    </row>
    <row r="6282" spans="1:1" x14ac:dyDescent="0.25">
      <c r="A6282" s="5"/>
    </row>
    <row r="6283" spans="1:1" x14ac:dyDescent="0.25">
      <c r="A6283" s="5"/>
    </row>
    <row r="6284" spans="1:1" x14ac:dyDescent="0.25">
      <c r="A6284" s="5"/>
    </row>
    <row r="6285" spans="1:1" x14ac:dyDescent="0.25">
      <c r="A6285" s="5"/>
    </row>
    <row r="6286" spans="1:1" x14ac:dyDescent="0.25">
      <c r="A6286" s="5"/>
    </row>
    <row r="6287" spans="1:1" x14ac:dyDescent="0.25">
      <c r="A6287" s="5"/>
    </row>
    <row r="6288" spans="1:1" x14ac:dyDescent="0.25">
      <c r="A6288" s="5"/>
    </row>
    <row r="6289" spans="1:1" x14ac:dyDescent="0.25">
      <c r="A6289" s="5"/>
    </row>
    <row r="6290" spans="1:1" x14ac:dyDescent="0.25">
      <c r="A6290" s="5"/>
    </row>
    <row r="6291" spans="1:1" x14ac:dyDescent="0.25">
      <c r="A6291" s="5"/>
    </row>
    <row r="6292" spans="1:1" x14ac:dyDescent="0.25">
      <c r="A6292" s="5"/>
    </row>
    <row r="6293" spans="1:1" x14ac:dyDescent="0.25">
      <c r="A6293" s="5"/>
    </row>
    <row r="6294" spans="1:1" x14ac:dyDescent="0.25">
      <c r="A6294" s="5"/>
    </row>
    <row r="6295" spans="1:1" x14ac:dyDescent="0.25">
      <c r="A6295" s="5"/>
    </row>
    <row r="6296" spans="1:1" x14ac:dyDescent="0.25">
      <c r="A6296" s="5"/>
    </row>
    <row r="6297" spans="1:1" x14ac:dyDescent="0.25">
      <c r="A6297" s="5"/>
    </row>
    <row r="6298" spans="1:1" x14ac:dyDescent="0.25">
      <c r="A6298" s="5"/>
    </row>
    <row r="6299" spans="1:1" x14ac:dyDescent="0.25">
      <c r="A6299" s="5"/>
    </row>
    <row r="6300" spans="1:1" x14ac:dyDescent="0.25">
      <c r="A6300" s="5"/>
    </row>
    <row r="6301" spans="1:1" x14ac:dyDescent="0.25">
      <c r="A6301" s="5"/>
    </row>
    <row r="6302" spans="1:1" x14ac:dyDescent="0.25">
      <c r="A6302" s="5"/>
    </row>
    <row r="6303" spans="1:1" x14ac:dyDescent="0.25">
      <c r="A6303" s="5"/>
    </row>
    <row r="6304" spans="1:1" x14ac:dyDescent="0.25">
      <c r="A6304" s="5"/>
    </row>
    <row r="6305" spans="1:1" x14ac:dyDescent="0.25">
      <c r="A6305" s="5"/>
    </row>
    <row r="6306" spans="1:1" x14ac:dyDescent="0.25">
      <c r="A6306" s="5"/>
    </row>
    <row r="6307" spans="1:1" x14ac:dyDescent="0.25">
      <c r="A6307" s="5"/>
    </row>
    <row r="6308" spans="1:1" x14ac:dyDescent="0.25">
      <c r="A6308" s="5"/>
    </row>
    <row r="6309" spans="1:1" x14ac:dyDescent="0.25">
      <c r="A6309" s="5"/>
    </row>
    <row r="6310" spans="1:1" x14ac:dyDescent="0.25">
      <c r="A6310" s="5"/>
    </row>
    <row r="6311" spans="1:1" x14ac:dyDescent="0.25">
      <c r="A6311" s="5"/>
    </row>
    <row r="6312" spans="1:1" x14ac:dyDescent="0.25">
      <c r="A6312" s="5"/>
    </row>
    <row r="6313" spans="1:1" x14ac:dyDescent="0.25">
      <c r="A6313" s="5"/>
    </row>
    <row r="6314" spans="1:1" x14ac:dyDescent="0.25">
      <c r="A6314" s="5"/>
    </row>
    <row r="6315" spans="1:1" x14ac:dyDescent="0.25">
      <c r="A6315" s="5"/>
    </row>
    <row r="6316" spans="1:1" x14ac:dyDescent="0.25">
      <c r="A6316" s="5"/>
    </row>
    <row r="6317" spans="1:1" x14ac:dyDescent="0.25">
      <c r="A6317" s="5"/>
    </row>
    <row r="6318" spans="1:1" x14ac:dyDescent="0.25">
      <c r="A6318" s="5"/>
    </row>
    <row r="6319" spans="1:1" x14ac:dyDescent="0.25">
      <c r="A6319" s="5"/>
    </row>
    <row r="6320" spans="1:1" x14ac:dyDescent="0.25">
      <c r="A6320" s="5"/>
    </row>
    <row r="6321" spans="1:1" x14ac:dyDescent="0.25">
      <c r="A6321" s="5"/>
    </row>
    <row r="6322" spans="1:1" x14ac:dyDescent="0.25">
      <c r="A6322" s="5"/>
    </row>
    <row r="6323" spans="1:1" x14ac:dyDescent="0.25">
      <c r="A6323" s="5"/>
    </row>
    <row r="6324" spans="1:1" x14ac:dyDescent="0.25">
      <c r="A6324" s="5"/>
    </row>
    <row r="6325" spans="1:1" x14ac:dyDescent="0.25">
      <c r="A6325" s="5"/>
    </row>
    <row r="6326" spans="1:1" x14ac:dyDescent="0.25">
      <c r="A6326" s="5"/>
    </row>
    <row r="6327" spans="1:1" x14ac:dyDescent="0.25">
      <c r="A6327" s="5"/>
    </row>
    <row r="6328" spans="1:1" x14ac:dyDescent="0.25">
      <c r="A6328" s="5"/>
    </row>
    <row r="6329" spans="1:1" x14ac:dyDescent="0.25">
      <c r="A6329" s="5"/>
    </row>
    <row r="6330" spans="1:1" x14ac:dyDescent="0.25">
      <c r="A6330" s="5"/>
    </row>
    <row r="6331" spans="1:1" x14ac:dyDescent="0.25">
      <c r="A6331" s="5"/>
    </row>
    <row r="6332" spans="1:1" x14ac:dyDescent="0.25">
      <c r="A6332" s="5"/>
    </row>
    <row r="6333" spans="1:1" x14ac:dyDescent="0.25">
      <c r="A6333" s="5"/>
    </row>
    <row r="6334" spans="1:1" x14ac:dyDescent="0.25">
      <c r="A6334" s="5"/>
    </row>
    <row r="6335" spans="1:1" x14ac:dyDescent="0.25">
      <c r="A6335" s="5"/>
    </row>
    <row r="6336" spans="1:1" x14ac:dyDescent="0.25">
      <c r="A6336" s="5"/>
    </row>
    <row r="6337" spans="1:1" x14ac:dyDescent="0.25">
      <c r="A6337" s="5"/>
    </row>
    <row r="6338" spans="1:1" x14ac:dyDescent="0.25">
      <c r="A6338" s="5"/>
    </row>
    <row r="6339" spans="1:1" x14ac:dyDescent="0.25">
      <c r="A6339" s="5"/>
    </row>
    <row r="6340" spans="1:1" x14ac:dyDescent="0.25">
      <c r="A6340" s="5"/>
    </row>
    <row r="6341" spans="1:1" x14ac:dyDescent="0.25">
      <c r="A6341" s="5"/>
    </row>
    <row r="6342" spans="1:1" x14ac:dyDescent="0.25">
      <c r="A6342" s="5"/>
    </row>
    <row r="6343" spans="1:1" x14ac:dyDescent="0.25">
      <c r="A6343" s="5"/>
    </row>
    <row r="6344" spans="1:1" x14ac:dyDescent="0.25">
      <c r="A6344" s="5"/>
    </row>
    <row r="6345" spans="1:1" x14ac:dyDescent="0.25">
      <c r="A6345" s="5"/>
    </row>
    <row r="6346" spans="1:1" x14ac:dyDescent="0.25">
      <c r="A6346" s="5"/>
    </row>
    <row r="6347" spans="1:1" x14ac:dyDescent="0.25">
      <c r="A6347" s="5"/>
    </row>
    <row r="6348" spans="1:1" x14ac:dyDescent="0.25">
      <c r="A6348" s="5"/>
    </row>
    <row r="6349" spans="1:1" x14ac:dyDescent="0.25">
      <c r="A6349" s="5"/>
    </row>
    <row r="6350" spans="1:1" x14ac:dyDescent="0.25">
      <c r="A6350" s="5"/>
    </row>
    <row r="6351" spans="1:1" x14ac:dyDescent="0.25">
      <c r="A6351" s="5"/>
    </row>
    <row r="6352" spans="1:1" x14ac:dyDescent="0.25">
      <c r="A6352" s="5"/>
    </row>
    <row r="6353" spans="1:1" x14ac:dyDescent="0.25">
      <c r="A6353" s="5"/>
    </row>
    <row r="6354" spans="1:1" x14ac:dyDescent="0.25">
      <c r="A6354" s="5"/>
    </row>
    <row r="6355" spans="1:1" x14ac:dyDescent="0.25">
      <c r="A6355" s="5"/>
    </row>
    <row r="6356" spans="1:1" x14ac:dyDescent="0.25">
      <c r="A6356" s="5"/>
    </row>
    <row r="6357" spans="1:1" x14ac:dyDescent="0.25">
      <c r="A6357" s="5"/>
    </row>
    <row r="6358" spans="1:1" x14ac:dyDescent="0.25">
      <c r="A6358" s="5"/>
    </row>
    <row r="6359" spans="1:1" x14ac:dyDescent="0.25">
      <c r="A6359" s="5"/>
    </row>
    <row r="6360" spans="1:1" x14ac:dyDescent="0.25">
      <c r="A6360" s="5"/>
    </row>
    <row r="6361" spans="1:1" x14ac:dyDescent="0.25">
      <c r="A6361" s="5"/>
    </row>
    <row r="6362" spans="1:1" x14ac:dyDescent="0.25">
      <c r="A6362" s="5"/>
    </row>
    <row r="6363" spans="1:1" x14ac:dyDescent="0.25">
      <c r="A6363" s="5"/>
    </row>
    <row r="6364" spans="1:1" x14ac:dyDescent="0.25">
      <c r="A6364" s="5"/>
    </row>
    <row r="6365" spans="1:1" x14ac:dyDescent="0.25">
      <c r="A6365" s="5"/>
    </row>
    <row r="6366" spans="1:1" x14ac:dyDescent="0.25">
      <c r="A6366" s="5"/>
    </row>
    <row r="6367" spans="1:1" x14ac:dyDescent="0.25">
      <c r="A6367" s="5"/>
    </row>
    <row r="6368" spans="1:1" x14ac:dyDescent="0.25">
      <c r="A6368" s="5"/>
    </row>
    <row r="6369" spans="1:1" x14ac:dyDescent="0.25">
      <c r="A6369" s="5"/>
    </row>
    <row r="6370" spans="1:1" x14ac:dyDescent="0.25">
      <c r="A6370" s="5"/>
    </row>
    <row r="6371" spans="1:1" x14ac:dyDescent="0.25">
      <c r="A6371" s="5"/>
    </row>
    <row r="6372" spans="1:1" x14ac:dyDescent="0.25">
      <c r="A6372" s="5"/>
    </row>
    <row r="6373" spans="1:1" x14ac:dyDescent="0.25">
      <c r="A6373" s="5"/>
    </row>
    <row r="6374" spans="1:1" x14ac:dyDescent="0.25">
      <c r="A6374" s="5"/>
    </row>
    <row r="6375" spans="1:1" x14ac:dyDescent="0.25">
      <c r="A6375" s="5"/>
    </row>
    <row r="6376" spans="1:1" x14ac:dyDescent="0.25">
      <c r="A6376" s="5"/>
    </row>
    <row r="6377" spans="1:1" x14ac:dyDescent="0.25">
      <c r="A6377" s="5"/>
    </row>
    <row r="6378" spans="1:1" x14ac:dyDescent="0.25">
      <c r="A6378" s="5"/>
    </row>
    <row r="6379" spans="1:1" x14ac:dyDescent="0.25">
      <c r="A6379" s="5"/>
    </row>
    <row r="6380" spans="1:1" x14ac:dyDescent="0.25">
      <c r="A6380" s="5"/>
    </row>
    <row r="6381" spans="1:1" x14ac:dyDescent="0.25">
      <c r="A6381" s="5"/>
    </row>
    <row r="6382" spans="1:1" x14ac:dyDescent="0.25">
      <c r="A6382" s="5"/>
    </row>
    <row r="6383" spans="1:1" x14ac:dyDescent="0.25">
      <c r="A6383" s="5"/>
    </row>
    <row r="6384" spans="1:1" x14ac:dyDescent="0.25">
      <c r="A6384" s="5"/>
    </row>
    <row r="6385" spans="1:1" x14ac:dyDescent="0.25">
      <c r="A6385" s="5"/>
    </row>
    <row r="6386" spans="1:1" x14ac:dyDescent="0.25">
      <c r="A6386" s="5"/>
    </row>
    <row r="6387" spans="1:1" x14ac:dyDescent="0.25">
      <c r="A6387" s="5"/>
    </row>
    <row r="6388" spans="1:1" x14ac:dyDescent="0.25">
      <c r="A6388" s="5"/>
    </row>
    <row r="6389" spans="1:1" x14ac:dyDescent="0.25">
      <c r="A6389" s="5"/>
    </row>
    <row r="6390" spans="1:1" x14ac:dyDescent="0.25">
      <c r="A6390" s="5"/>
    </row>
    <row r="6391" spans="1:1" x14ac:dyDescent="0.25">
      <c r="A6391" s="5"/>
    </row>
    <row r="6392" spans="1:1" x14ac:dyDescent="0.25">
      <c r="A6392" s="5"/>
    </row>
    <row r="6393" spans="1:1" x14ac:dyDescent="0.25">
      <c r="A6393" s="5"/>
    </row>
    <row r="6394" spans="1:1" x14ac:dyDescent="0.25">
      <c r="A6394" s="5"/>
    </row>
    <row r="6395" spans="1:1" x14ac:dyDescent="0.25">
      <c r="A6395" s="5"/>
    </row>
    <row r="6396" spans="1:1" x14ac:dyDescent="0.25">
      <c r="A6396" s="5"/>
    </row>
    <row r="6397" spans="1:1" x14ac:dyDescent="0.25">
      <c r="A6397" s="5"/>
    </row>
    <row r="6398" spans="1:1" x14ac:dyDescent="0.25">
      <c r="A6398" s="5"/>
    </row>
    <row r="6399" spans="1:1" x14ac:dyDescent="0.25">
      <c r="A6399" s="5"/>
    </row>
    <row r="6400" spans="1:1" x14ac:dyDescent="0.25">
      <c r="A6400" s="5"/>
    </row>
    <row r="6401" spans="1:1" x14ac:dyDescent="0.25">
      <c r="A6401" s="5"/>
    </row>
    <row r="6402" spans="1:1" x14ac:dyDescent="0.25">
      <c r="A6402" s="5"/>
    </row>
    <row r="6403" spans="1:1" x14ac:dyDescent="0.25">
      <c r="A6403" s="5"/>
    </row>
    <row r="6404" spans="1:1" x14ac:dyDescent="0.25">
      <c r="A6404" s="5"/>
    </row>
    <row r="6405" spans="1:1" x14ac:dyDescent="0.25">
      <c r="A6405" s="5"/>
    </row>
    <row r="6406" spans="1:1" x14ac:dyDescent="0.25">
      <c r="A6406" s="5"/>
    </row>
    <row r="6407" spans="1:1" x14ac:dyDescent="0.25">
      <c r="A6407" s="5"/>
    </row>
    <row r="6408" spans="1:1" x14ac:dyDescent="0.25">
      <c r="A6408" s="5"/>
    </row>
    <row r="6409" spans="1:1" x14ac:dyDescent="0.25">
      <c r="A6409" s="5"/>
    </row>
    <row r="6410" spans="1:1" x14ac:dyDescent="0.25">
      <c r="A6410" s="5"/>
    </row>
    <row r="6411" spans="1:1" x14ac:dyDescent="0.25">
      <c r="A6411" s="5"/>
    </row>
    <row r="6412" spans="1:1" x14ac:dyDescent="0.25">
      <c r="A6412" s="5"/>
    </row>
    <row r="6413" spans="1:1" x14ac:dyDescent="0.25">
      <c r="A6413" s="5"/>
    </row>
    <row r="6414" spans="1:1" x14ac:dyDescent="0.25">
      <c r="A6414" s="5"/>
    </row>
    <row r="6415" spans="1:1" x14ac:dyDescent="0.25">
      <c r="A6415" s="5"/>
    </row>
    <row r="6416" spans="1:1" x14ac:dyDescent="0.25">
      <c r="A6416" s="5"/>
    </row>
    <row r="6417" spans="1:1" x14ac:dyDescent="0.25">
      <c r="A6417" s="5"/>
    </row>
    <row r="6418" spans="1:1" x14ac:dyDescent="0.25">
      <c r="A6418" s="5"/>
    </row>
    <row r="6419" spans="1:1" x14ac:dyDescent="0.25">
      <c r="A6419" s="5"/>
    </row>
    <row r="6420" spans="1:1" x14ac:dyDescent="0.25">
      <c r="A6420" s="5"/>
    </row>
    <row r="6421" spans="1:1" x14ac:dyDescent="0.25">
      <c r="A6421" s="5"/>
    </row>
    <row r="6422" spans="1:1" x14ac:dyDescent="0.25">
      <c r="A6422" s="5"/>
    </row>
    <row r="6423" spans="1:1" x14ac:dyDescent="0.25">
      <c r="A6423" s="5"/>
    </row>
    <row r="6424" spans="1:1" x14ac:dyDescent="0.25">
      <c r="A6424" s="5"/>
    </row>
    <row r="6425" spans="1:1" x14ac:dyDescent="0.25">
      <c r="A6425" s="5"/>
    </row>
    <row r="6426" spans="1:1" x14ac:dyDescent="0.25">
      <c r="A6426" s="5"/>
    </row>
    <row r="6427" spans="1:1" x14ac:dyDescent="0.25">
      <c r="A6427" s="5"/>
    </row>
    <row r="6428" spans="1:1" x14ac:dyDescent="0.25">
      <c r="A6428" s="5"/>
    </row>
    <row r="6429" spans="1:1" x14ac:dyDescent="0.25">
      <c r="A6429" s="5"/>
    </row>
    <row r="6430" spans="1:1" x14ac:dyDescent="0.25">
      <c r="A6430" s="5"/>
    </row>
    <row r="6431" spans="1:1" x14ac:dyDescent="0.25">
      <c r="A6431" s="5"/>
    </row>
    <row r="6432" spans="1:1" x14ac:dyDescent="0.25">
      <c r="A6432" s="5"/>
    </row>
    <row r="6433" spans="1:1" x14ac:dyDescent="0.25">
      <c r="A6433" s="5"/>
    </row>
    <row r="6434" spans="1:1" x14ac:dyDescent="0.25">
      <c r="A6434" s="5"/>
    </row>
    <row r="6435" spans="1:1" x14ac:dyDescent="0.25">
      <c r="A6435" s="5"/>
    </row>
    <row r="6436" spans="1:1" x14ac:dyDescent="0.25">
      <c r="A6436" s="5"/>
    </row>
    <row r="6437" spans="1:1" x14ac:dyDescent="0.25">
      <c r="A6437" s="5"/>
    </row>
    <row r="6438" spans="1:1" x14ac:dyDescent="0.25">
      <c r="A6438" s="5"/>
    </row>
    <row r="6439" spans="1:1" x14ac:dyDescent="0.25">
      <c r="A6439" s="5"/>
    </row>
    <row r="6440" spans="1:1" x14ac:dyDescent="0.25">
      <c r="A6440" s="5"/>
    </row>
    <row r="6441" spans="1:1" x14ac:dyDescent="0.25">
      <c r="A6441" s="5"/>
    </row>
    <row r="6442" spans="1:1" x14ac:dyDescent="0.25">
      <c r="A6442" s="5"/>
    </row>
    <row r="6443" spans="1:1" x14ac:dyDescent="0.25">
      <c r="A6443" s="5"/>
    </row>
    <row r="6444" spans="1:1" x14ac:dyDescent="0.25">
      <c r="A6444" s="5"/>
    </row>
    <row r="6445" spans="1:1" x14ac:dyDescent="0.25">
      <c r="A6445" s="5"/>
    </row>
    <row r="6446" spans="1:1" x14ac:dyDescent="0.25">
      <c r="A6446" s="5"/>
    </row>
    <row r="6447" spans="1:1" x14ac:dyDescent="0.25">
      <c r="A6447" s="5"/>
    </row>
    <row r="6448" spans="1:1" x14ac:dyDescent="0.25">
      <c r="A6448" s="5"/>
    </row>
    <row r="6449" spans="1:1" x14ac:dyDescent="0.25">
      <c r="A6449" s="5"/>
    </row>
    <row r="6450" spans="1:1" x14ac:dyDescent="0.25">
      <c r="A6450" s="5"/>
    </row>
    <row r="6451" spans="1:1" x14ac:dyDescent="0.25">
      <c r="A6451" s="5"/>
    </row>
    <row r="6452" spans="1:1" x14ac:dyDescent="0.25">
      <c r="A6452" s="5"/>
    </row>
    <row r="6453" spans="1:1" x14ac:dyDescent="0.25">
      <c r="A6453" s="5"/>
    </row>
    <row r="6454" spans="1:1" x14ac:dyDescent="0.25">
      <c r="A6454" s="5"/>
    </row>
    <row r="6455" spans="1:1" x14ac:dyDescent="0.25">
      <c r="A6455" s="5"/>
    </row>
    <row r="6456" spans="1:1" x14ac:dyDescent="0.25">
      <c r="A6456" s="5"/>
    </row>
    <row r="6457" spans="1:1" x14ac:dyDescent="0.25">
      <c r="A6457" s="5"/>
    </row>
    <row r="6458" spans="1:1" x14ac:dyDescent="0.25">
      <c r="A6458" s="5"/>
    </row>
    <row r="6459" spans="1:1" x14ac:dyDescent="0.25">
      <c r="A6459" s="5"/>
    </row>
    <row r="6460" spans="1:1" x14ac:dyDescent="0.25">
      <c r="A6460" s="5"/>
    </row>
    <row r="6461" spans="1:1" x14ac:dyDescent="0.25">
      <c r="A6461" s="5"/>
    </row>
    <row r="6462" spans="1:1" x14ac:dyDescent="0.25">
      <c r="A6462" s="5"/>
    </row>
    <row r="6463" spans="1:1" x14ac:dyDescent="0.25">
      <c r="A6463" s="5"/>
    </row>
    <row r="6464" spans="1:1" x14ac:dyDescent="0.25">
      <c r="A6464" s="5"/>
    </row>
    <row r="6465" spans="1:1" x14ac:dyDescent="0.25">
      <c r="A6465" s="5"/>
    </row>
    <row r="6466" spans="1:1" x14ac:dyDescent="0.25">
      <c r="A6466" s="5"/>
    </row>
    <row r="6467" spans="1:1" x14ac:dyDescent="0.25">
      <c r="A6467" s="5"/>
    </row>
    <row r="6468" spans="1:1" x14ac:dyDescent="0.25">
      <c r="A6468" s="5"/>
    </row>
    <row r="6469" spans="1:1" x14ac:dyDescent="0.25">
      <c r="A6469" s="5"/>
    </row>
    <row r="6470" spans="1:1" x14ac:dyDescent="0.25">
      <c r="A6470" s="5"/>
    </row>
    <row r="6471" spans="1:1" x14ac:dyDescent="0.25">
      <c r="A6471" s="5"/>
    </row>
    <row r="6472" spans="1:1" x14ac:dyDescent="0.25">
      <c r="A6472" s="5"/>
    </row>
    <row r="6473" spans="1:1" x14ac:dyDescent="0.25">
      <c r="A6473" s="5"/>
    </row>
    <row r="6474" spans="1:1" x14ac:dyDescent="0.25">
      <c r="A6474" s="5"/>
    </row>
    <row r="6475" spans="1:1" x14ac:dyDescent="0.25">
      <c r="A6475" s="5"/>
    </row>
    <row r="6476" spans="1:1" x14ac:dyDescent="0.25">
      <c r="A6476" s="5"/>
    </row>
    <row r="6477" spans="1:1" x14ac:dyDescent="0.25">
      <c r="A6477" s="5"/>
    </row>
    <row r="6478" spans="1:1" x14ac:dyDescent="0.25">
      <c r="A6478" s="5"/>
    </row>
    <row r="6479" spans="1:1" x14ac:dyDescent="0.25">
      <c r="A6479" s="5"/>
    </row>
    <row r="6480" spans="1:1" x14ac:dyDescent="0.25">
      <c r="A6480" s="5"/>
    </row>
    <row r="6481" spans="1:1" x14ac:dyDescent="0.25">
      <c r="A6481" s="5"/>
    </row>
    <row r="6482" spans="1:1" x14ac:dyDescent="0.25">
      <c r="A6482" s="5"/>
    </row>
    <row r="6483" spans="1:1" x14ac:dyDescent="0.25">
      <c r="A6483" s="5"/>
    </row>
    <row r="6484" spans="1:1" x14ac:dyDescent="0.25">
      <c r="A6484" s="5"/>
    </row>
    <row r="6485" spans="1:1" x14ac:dyDescent="0.25">
      <c r="A6485" s="5"/>
    </row>
    <row r="6486" spans="1:1" x14ac:dyDescent="0.25">
      <c r="A6486" s="5"/>
    </row>
    <row r="6487" spans="1:1" x14ac:dyDescent="0.25">
      <c r="A6487" s="5"/>
    </row>
    <row r="6488" spans="1:1" x14ac:dyDescent="0.25">
      <c r="A6488" s="5"/>
    </row>
    <row r="6489" spans="1:1" x14ac:dyDescent="0.25">
      <c r="A6489" s="5"/>
    </row>
    <row r="6490" spans="1:1" x14ac:dyDescent="0.25">
      <c r="A6490" s="5"/>
    </row>
    <row r="6491" spans="1:1" x14ac:dyDescent="0.25">
      <c r="A6491" s="5"/>
    </row>
    <row r="6492" spans="1:1" x14ac:dyDescent="0.25">
      <c r="A6492" s="5"/>
    </row>
    <row r="6493" spans="1:1" x14ac:dyDescent="0.25">
      <c r="A6493" s="5"/>
    </row>
    <row r="6494" spans="1:1" x14ac:dyDescent="0.25">
      <c r="A6494" s="5"/>
    </row>
    <row r="6495" spans="1:1" x14ac:dyDescent="0.25">
      <c r="A6495" s="5"/>
    </row>
    <row r="6496" spans="1:1" x14ac:dyDescent="0.25">
      <c r="A6496" s="5"/>
    </row>
    <row r="6497" spans="1:1" x14ac:dyDescent="0.25">
      <c r="A6497" s="5"/>
    </row>
    <row r="6498" spans="1:1" x14ac:dyDescent="0.25">
      <c r="A6498" s="5"/>
    </row>
    <row r="6499" spans="1:1" x14ac:dyDescent="0.25">
      <c r="A6499" s="5"/>
    </row>
    <row r="6500" spans="1:1" x14ac:dyDescent="0.25">
      <c r="A6500" s="5"/>
    </row>
    <row r="6501" spans="1:1" x14ac:dyDescent="0.25">
      <c r="A6501" s="5"/>
    </row>
    <row r="6502" spans="1:1" x14ac:dyDescent="0.25">
      <c r="A6502" s="5"/>
    </row>
    <row r="6503" spans="1:1" x14ac:dyDescent="0.25">
      <c r="A6503" s="5"/>
    </row>
    <row r="6504" spans="1:1" x14ac:dyDescent="0.25">
      <c r="A6504" s="5"/>
    </row>
    <row r="6505" spans="1:1" x14ac:dyDescent="0.25">
      <c r="A6505" s="5"/>
    </row>
    <row r="6506" spans="1:1" x14ac:dyDescent="0.25">
      <c r="A6506" s="5"/>
    </row>
    <row r="6507" spans="1:1" x14ac:dyDescent="0.25">
      <c r="A6507" s="5"/>
    </row>
    <row r="6508" spans="1:1" x14ac:dyDescent="0.25">
      <c r="A6508" s="5"/>
    </row>
    <row r="6509" spans="1:1" x14ac:dyDescent="0.25">
      <c r="A6509" s="5"/>
    </row>
    <row r="6510" spans="1:1" x14ac:dyDescent="0.25">
      <c r="A6510" s="5"/>
    </row>
    <row r="6511" spans="1:1" x14ac:dyDescent="0.25">
      <c r="A6511" s="5"/>
    </row>
    <row r="6512" spans="1:1" x14ac:dyDescent="0.25">
      <c r="A6512" s="5"/>
    </row>
    <row r="6513" spans="1:1" x14ac:dyDescent="0.25">
      <c r="A6513" s="5"/>
    </row>
    <row r="6514" spans="1:1" x14ac:dyDescent="0.25">
      <c r="A6514" s="5"/>
    </row>
    <row r="6515" spans="1:1" x14ac:dyDescent="0.25">
      <c r="A6515" s="5"/>
    </row>
    <row r="6516" spans="1:1" x14ac:dyDescent="0.25">
      <c r="A6516" s="5"/>
    </row>
    <row r="6517" spans="1:1" x14ac:dyDescent="0.25">
      <c r="A6517" s="5"/>
    </row>
    <row r="6518" spans="1:1" x14ac:dyDescent="0.25">
      <c r="A6518" s="5"/>
    </row>
    <row r="6519" spans="1:1" x14ac:dyDescent="0.25">
      <c r="A6519" s="5"/>
    </row>
    <row r="6520" spans="1:1" x14ac:dyDescent="0.25">
      <c r="A6520" s="5"/>
    </row>
    <row r="6521" spans="1:1" x14ac:dyDescent="0.25">
      <c r="A6521" s="5"/>
    </row>
    <row r="6522" spans="1:1" x14ac:dyDescent="0.25">
      <c r="A6522" s="5"/>
    </row>
    <row r="6523" spans="1:1" x14ac:dyDescent="0.25">
      <c r="A6523" s="5"/>
    </row>
    <row r="6524" spans="1:1" x14ac:dyDescent="0.25">
      <c r="A6524" s="5"/>
    </row>
    <row r="6525" spans="1:1" x14ac:dyDescent="0.25">
      <c r="A6525" s="5"/>
    </row>
    <row r="6526" spans="1:1" x14ac:dyDescent="0.25">
      <c r="A6526" s="5"/>
    </row>
    <row r="6527" spans="1:1" x14ac:dyDescent="0.25">
      <c r="A6527" s="5"/>
    </row>
    <row r="6528" spans="1:1" x14ac:dyDescent="0.25">
      <c r="A6528" s="5"/>
    </row>
    <row r="6529" spans="1:1" x14ac:dyDescent="0.25">
      <c r="A6529" s="5"/>
    </row>
    <row r="6530" spans="1:1" x14ac:dyDescent="0.25">
      <c r="A6530" s="5"/>
    </row>
    <row r="6531" spans="1:1" x14ac:dyDescent="0.25">
      <c r="A6531" s="5"/>
    </row>
    <row r="6532" spans="1:1" x14ac:dyDescent="0.25">
      <c r="A6532" s="5"/>
    </row>
    <row r="6533" spans="1:1" x14ac:dyDescent="0.25">
      <c r="A6533" s="5"/>
    </row>
    <row r="6534" spans="1:1" x14ac:dyDescent="0.25">
      <c r="A6534" s="5"/>
    </row>
    <row r="6535" spans="1:1" x14ac:dyDescent="0.25">
      <c r="A6535" s="5"/>
    </row>
    <row r="6536" spans="1:1" x14ac:dyDescent="0.25">
      <c r="A6536" s="5"/>
    </row>
    <row r="6537" spans="1:1" x14ac:dyDescent="0.25">
      <c r="A6537" s="5"/>
    </row>
    <row r="6538" spans="1:1" x14ac:dyDescent="0.25">
      <c r="A6538" s="5"/>
    </row>
    <row r="6539" spans="1:1" x14ac:dyDescent="0.25">
      <c r="A6539" s="5"/>
    </row>
    <row r="6540" spans="1:1" x14ac:dyDescent="0.25">
      <c r="A6540" s="5"/>
    </row>
    <row r="6541" spans="1:1" x14ac:dyDescent="0.25">
      <c r="A6541" s="5"/>
    </row>
    <row r="6542" spans="1:1" x14ac:dyDescent="0.25">
      <c r="A6542" s="5"/>
    </row>
    <row r="6543" spans="1:1" x14ac:dyDescent="0.25">
      <c r="A6543" s="5"/>
    </row>
    <row r="6544" spans="1:1" x14ac:dyDescent="0.25">
      <c r="A6544" s="5"/>
    </row>
    <row r="6545" spans="1:1" x14ac:dyDescent="0.25">
      <c r="A6545" s="5"/>
    </row>
    <row r="6546" spans="1:1" x14ac:dyDescent="0.25">
      <c r="A6546" s="5"/>
    </row>
    <row r="6547" spans="1:1" x14ac:dyDescent="0.25">
      <c r="A6547" s="5"/>
    </row>
    <row r="6548" spans="1:1" x14ac:dyDescent="0.25">
      <c r="A6548" s="5"/>
    </row>
    <row r="6549" spans="1:1" x14ac:dyDescent="0.25">
      <c r="A6549" s="5"/>
    </row>
    <row r="6550" spans="1:1" x14ac:dyDescent="0.25">
      <c r="A6550" s="5"/>
    </row>
    <row r="6551" spans="1:1" x14ac:dyDescent="0.25">
      <c r="A6551" s="5"/>
    </row>
    <row r="6552" spans="1:1" x14ac:dyDescent="0.25">
      <c r="A6552" s="5"/>
    </row>
    <row r="6553" spans="1:1" x14ac:dyDescent="0.25">
      <c r="A6553" s="5"/>
    </row>
    <row r="6554" spans="1:1" x14ac:dyDescent="0.25">
      <c r="A6554" s="5"/>
    </row>
    <row r="6555" spans="1:1" x14ac:dyDescent="0.25">
      <c r="A6555" s="5"/>
    </row>
    <row r="6556" spans="1:1" x14ac:dyDescent="0.25">
      <c r="A6556" s="5"/>
    </row>
    <row r="6557" spans="1:1" x14ac:dyDescent="0.25">
      <c r="A6557" s="5"/>
    </row>
    <row r="6558" spans="1:1" x14ac:dyDescent="0.25">
      <c r="A6558" s="5"/>
    </row>
    <row r="6559" spans="1:1" x14ac:dyDescent="0.25">
      <c r="A6559" s="5"/>
    </row>
    <row r="6560" spans="1:1" x14ac:dyDescent="0.25">
      <c r="A6560" s="5"/>
    </row>
    <row r="6561" spans="1:1" x14ac:dyDescent="0.25">
      <c r="A6561" s="5"/>
    </row>
    <row r="6562" spans="1:1" x14ac:dyDescent="0.25">
      <c r="A6562" s="5"/>
    </row>
    <row r="6563" spans="1:1" x14ac:dyDescent="0.25">
      <c r="A6563" s="5"/>
    </row>
    <row r="6564" spans="1:1" x14ac:dyDescent="0.25">
      <c r="A6564" s="5"/>
    </row>
    <row r="6565" spans="1:1" x14ac:dyDescent="0.25">
      <c r="A6565" s="5"/>
    </row>
    <row r="6566" spans="1:1" x14ac:dyDescent="0.25">
      <c r="A6566" s="5"/>
    </row>
    <row r="6567" spans="1:1" x14ac:dyDescent="0.25">
      <c r="A6567" s="5"/>
    </row>
    <row r="6568" spans="1:1" x14ac:dyDescent="0.25">
      <c r="A6568" s="5"/>
    </row>
    <row r="6569" spans="1:1" x14ac:dyDescent="0.25">
      <c r="A6569" s="5"/>
    </row>
    <row r="6570" spans="1:1" x14ac:dyDescent="0.25">
      <c r="A6570" s="5"/>
    </row>
    <row r="6571" spans="1:1" x14ac:dyDescent="0.25">
      <c r="A6571" s="5"/>
    </row>
    <row r="6572" spans="1:1" x14ac:dyDescent="0.25">
      <c r="A6572" s="5"/>
    </row>
    <row r="6573" spans="1:1" x14ac:dyDescent="0.25">
      <c r="A6573" s="5"/>
    </row>
    <row r="6574" spans="1:1" x14ac:dyDescent="0.25">
      <c r="A6574" s="5"/>
    </row>
    <row r="6575" spans="1:1" x14ac:dyDescent="0.25">
      <c r="A6575" s="5"/>
    </row>
    <row r="6576" spans="1:1" x14ac:dyDescent="0.25">
      <c r="A6576" s="5"/>
    </row>
    <row r="6577" spans="1:1" x14ac:dyDescent="0.25">
      <c r="A6577" s="5"/>
    </row>
    <row r="6578" spans="1:1" x14ac:dyDescent="0.25">
      <c r="A6578" s="5"/>
    </row>
    <row r="6579" spans="1:1" x14ac:dyDescent="0.25">
      <c r="A6579" s="5"/>
    </row>
    <row r="6580" spans="1:1" x14ac:dyDescent="0.25">
      <c r="A6580" s="5"/>
    </row>
    <row r="6581" spans="1:1" x14ac:dyDescent="0.25">
      <c r="A6581" s="5"/>
    </row>
    <row r="6582" spans="1:1" x14ac:dyDescent="0.25">
      <c r="A6582" s="5"/>
    </row>
    <row r="6583" spans="1:1" x14ac:dyDescent="0.25">
      <c r="A6583" s="5"/>
    </row>
    <row r="6584" spans="1:1" x14ac:dyDescent="0.25">
      <c r="A6584" s="5"/>
    </row>
    <row r="6585" spans="1:1" x14ac:dyDescent="0.25">
      <c r="A6585" s="5"/>
    </row>
    <row r="6586" spans="1:1" x14ac:dyDescent="0.25">
      <c r="A6586" s="5"/>
    </row>
    <row r="6587" spans="1:1" x14ac:dyDescent="0.25">
      <c r="A6587" s="5"/>
    </row>
    <row r="6588" spans="1:1" x14ac:dyDescent="0.25">
      <c r="A6588" s="5"/>
    </row>
    <row r="6589" spans="1:1" x14ac:dyDescent="0.25">
      <c r="A6589" s="5"/>
    </row>
    <row r="6590" spans="1:1" x14ac:dyDescent="0.25">
      <c r="A6590" s="5"/>
    </row>
    <row r="6591" spans="1:1" x14ac:dyDescent="0.25">
      <c r="A6591" s="5"/>
    </row>
    <row r="6592" spans="1:1" x14ac:dyDescent="0.25">
      <c r="A6592" s="5"/>
    </row>
    <row r="6593" spans="1:1" x14ac:dyDescent="0.25">
      <c r="A6593" s="5"/>
    </row>
    <row r="6594" spans="1:1" x14ac:dyDescent="0.25">
      <c r="A6594" s="5"/>
    </row>
    <row r="6595" spans="1:1" x14ac:dyDescent="0.25">
      <c r="A6595" s="5"/>
    </row>
    <row r="6596" spans="1:1" x14ac:dyDescent="0.25">
      <c r="A6596" s="5"/>
    </row>
    <row r="6597" spans="1:1" x14ac:dyDescent="0.25">
      <c r="A6597" s="5"/>
    </row>
    <row r="6598" spans="1:1" x14ac:dyDescent="0.25">
      <c r="A6598" s="5"/>
    </row>
    <row r="6599" spans="1:1" x14ac:dyDescent="0.25">
      <c r="A6599" s="5"/>
    </row>
    <row r="6600" spans="1:1" x14ac:dyDescent="0.25">
      <c r="A6600" s="5"/>
    </row>
    <row r="6601" spans="1:1" x14ac:dyDescent="0.25">
      <c r="A6601" s="5"/>
    </row>
    <row r="6602" spans="1:1" x14ac:dyDescent="0.25">
      <c r="A6602" s="5"/>
    </row>
    <row r="6603" spans="1:1" x14ac:dyDescent="0.25">
      <c r="A6603" s="5"/>
    </row>
    <row r="6604" spans="1:1" x14ac:dyDescent="0.25">
      <c r="A6604" s="5"/>
    </row>
    <row r="6605" spans="1:1" x14ac:dyDescent="0.25">
      <c r="A6605" s="5"/>
    </row>
    <row r="6606" spans="1:1" x14ac:dyDescent="0.25">
      <c r="A6606" s="5"/>
    </row>
    <row r="6607" spans="1:1" x14ac:dyDescent="0.25">
      <c r="A6607" s="5"/>
    </row>
    <row r="6608" spans="1:1" x14ac:dyDescent="0.25">
      <c r="A6608" s="5"/>
    </row>
    <row r="6609" spans="1:1" x14ac:dyDescent="0.25">
      <c r="A6609" s="5"/>
    </row>
    <row r="6610" spans="1:1" x14ac:dyDescent="0.25">
      <c r="A6610" s="5"/>
    </row>
    <row r="6611" spans="1:1" x14ac:dyDescent="0.25">
      <c r="A6611" s="5"/>
    </row>
    <row r="6612" spans="1:1" x14ac:dyDescent="0.25">
      <c r="A6612" s="5"/>
    </row>
    <row r="6613" spans="1:1" x14ac:dyDescent="0.25">
      <c r="A6613" s="5"/>
    </row>
    <row r="6614" spans="1:1" x14ac:dyDescent="0.25">
      <c r="A6614" s="5"/>
    </row>
    <row r="6615" spans="1:1" x14ac:dyDescent="0.25">
      <c r="A6615" s="5"/>
    </row>
    <row r="6616" spans="1:1" x14ac:dyDescent="0.25">
      <c r="A6616" s="5"/>
    </row>
    <row r="6617" spans="1:1" x14ac:dyDescent="0.25">
      <c r="A6617" s="5"/>
    </row>
    <row r="6618" spans="1:1" x14ac:dyDescent="0.25">
      <c r="A6618" s="5"/>
    </row>
    <row r="6619" spans="1:1" x14ac:dyDescent="0.25">
      <c r="A6619" s="5"/>
    </row>
    <row r="6620" spans="1:1" x14ac:dyDescent="0.25">
      <c r="A6620" s="5"/>
    </row>
    <row r="6621" spans="1:1" x14ac:dyDescent="0.25">
      <c r="A6621" s="5"/>
    </row>
    <row r="6622" spans="1:1" x14ac:dyDescent="0.25">
      <c r="A6622" s="5"/>
    </row>
    <row r="6623" spans="1:1" x14ac:dyDescent="0.25">
      <c r="A6623" s="5"/>
    </row>
    <row r="6624" spans="1:1" x14ac:dyDescent="0.25">
      <c r="A6624" s="5"/>
    </row>
    <row r="6625" spans="1:1" x14ac:dyDescent="0.25">
      <c r="A6625" s="5"/>
    </row>
    <row r="6626" spans="1:1" x14ac:dyDescent="0.25">
      <c r="A6626" s="5"/>
    </row>
    <row r="6627" spans="1:1" x14ac:dyDescent="0.25">
      <c r="A6627" s="5"/>
    </row>
    <row r="6628" spans="1:1" x14ac:dyDescent="0.25">
      <c r="A6628" s="5"/>
    </row>
    <row r="6629" spans="1:1" x14ac:dyDescent="0.25">
      <c r="A6629" s="5"/>
    </row>
    <row r="6630" spans="1:1" x14ac:dyDescent="0.25">
      <c r="A6630" s="5"/>
    </row>
    <row r="6631" spans="1:1" x14ac:dyDescent="0.25">
      <c r="A6631" s="5"/>
    </row>
    <row r="6632" spans="1:1" x14ac:dyDescent="0.25">
      <c r="A6632" s="5"/>
    </row>
    <row r="6633" spans="1:1" x14ac:dyDescent="0.25">
      <c r="A6633" s="5"/>
    </row>
    <row r="6634" spans="1:1" x14ac:dyDescent="0.25">
      <c r="A6634" s="5"/>
    </row>
    <row r="6635" spans="1:1" x14ac:dyDescent="0.25">
      <c r="A6635" s="5"/>
    </row>
    <row r="6636" spans="1:1" x14ac:dyDescent="0.25">
      <c r="A6636" s="5"/>
    </row>
    <row r="6637" spans="1:1" x14ac:dyDescent="0.25">
      <c r="A6637" s="5"/>
    </row>
    <row r="6638" spans="1:1" x14ac:dyDescent="0.25">
      <c r="A6638" s="5"/>
    </row>
    <row r="6639" spans="1:1" x14ac:dyDescent="0.25">
      <c r="A6639" s="5"/>
    </row>
    <row r="6640" spans="1:1" x14ac:dyDescent="0.25">
      <c r="A6640" s="5"/>
    </row>
    <row r="6641" spans="1:1" x14ac:dyDescent="0.25">
      <c r="A6641" s="5"/>
    </row>
    <row r="6642" spans="1:1" x14ac:dyDescent="0.25">
      <c r="A6642" s="5"/>
    </row>
    <row r="6643" spans="1:1" x14ac:dyDescent="0.25">
      <c r="A6643" s="5"/>
    </row>
    <row r="6644" spans="1:1" x14ac:dyDescent="0.25">
      <c r="A6644" s="5"/>
    </row>
    <row r="6645" spans="1:1" x14ac:dyDescent="0.25">
      <c r="A6645" s="5"/>
    </row>
    <row r="6646" spans="1:1" x14ac:dyDescent="0.25">
      <c r="A6646" s="5"/>
    </row>
    <row r="6647" spans="1:1" x14ac:dyDescent="0.25">
      <c r="A6647" s="5"/>
    </row>
    <row r="6648" spans="1:1" x14ac:dyDescent="0.25">
      <c r="A6648" s="5"/>
    </row>
    <row r="6649" spans="1:1" x14ac:dyDescent="0.25">
      <c r="A6649" s="5"/>
    </row>
    <row r="6650" spans="1:1" x14ac:dyDescent="0.25">
      <c r="A6650" s="5"/>
    </row>
    <row r="6651" spans="1:1" x14ac:dyDescent="0.25">
      <c r="A6651" s="5"/>
    </row>
    <row r="6652" spans="1:1" x14ac:dyDescent="0.25">
      <c r="A6652" s="5"/>
    </row>
    <row r="6653" spans="1:1" x14ac:dyDescent="0.25">
      <c r="A6653" s="5"/>
    </row>
    <row r="6654" spans="1:1" x14ac:dyDescent="0.25">
      <c r="A6654" s="5"/>
    </row>
    <row r="6655" spans="1:1" x14ac:dyDescent="0.25">
      <c r="A6655" s="5"/>
    </row>
    <row r="6656" spans="1:1" x14ac:dyDescent="0.25">
      <c r="A6656" s="5"/>
    </row>
    <row r="6657" spans="1:1" x14ac:dyDescent="0.25">
      <c r="A6657" s="5"/>
    </row>
    <row r="6658" spans="1:1" x14ac:dyDescent="0.25">
      <c r="A6658" s="5"/>
    </row>
    <row r="6659" spans="1:1" x14ac:dyDescent="0.25">
      <c r="A6659" s="5"/>
    </row>
    <row r="6660" spans="1:1" x14ac:dyDescent="0.25">
      <c r="A6660" s="5"/>
    </row>
    <row r="6661" spans="1:1" x14ac:dyDescent="0.25">
      <c r="A6661" s="5"/>
    </row>
    <row r="6662" spans="1:1" x14ac:dyDescent="0.25">
      <c r="A6662" s="5"/>
    </row>
    <row r="6663" spans="1:1" x14ac:dyDescent="0.25">
      <c r="A6663" s="5"/>
    </row>
    <row r="6664" spans="1:1" x14ac:dyDescent="0.25">
      <c r="A6664" s="5"/>
    </row>
    <row r="6665" spans="1:1" x14ac:dyDescent="0.25">
      <c r="A6665" s="5"/>
    </row>
    <row r="6666" spans="1:1" x14ac:dyDescent="0.25">
      <c r="A6666" s="5"/>
    </row>
    <row r="6667" spans="1:1" x14ac:dyDescent="0.25">
      <c r="A6667" s="5"/>
    </row>
    <row r="6668" spans="1:1" x14ac:dyDescent="0.25">
      <c r="A6668" s="5"/>
    </row>
    <row r="6669" spans="1:1" x14ac:dyDescent="0.25">
      <c r="A6669" s="5"/>
    </row>
    <row r="6670" spans="1:1" x14ac:dyDescent="0.25">
      <c r="A6670" s="5"/>
    </row>
    <row r="6671" spans="1:1" x14ac:dyDescent="0.25">
      <c r="A6671" s="5"/>
    </row>
    <row r="6672" spans="1:1" x14ac:dyDescent="0.25">
      <c r="A6672" s="5"/>
    </row>
    <row r="6673" spans="1:1" x14ac:dyDescent="0.25">
      <c r="A6673" s="5"/>
    </row>
    <row r="6674" spans="1:1" x14ac:dyDescent="0.25">
      <c r="A6674" s="5"/>
    </row>
    <row r="6675" spans="1:1" x14ac:dyDescent="0.25">
      <c r="A6675" s="5"/>
    </row>
    <row r="6676" spans="1:1" x14ac:dyDescent="0.25">
      <c r="A6676" s="5"/>
    </row>
    <row r="6677" spans="1:1" x14ac:dyDescent="0.25">
      <c r="A6677" s="5"/>
    </row>
    <row r="6678" spans="1:1" x14ac:dyDescent="0.25">
      <c r="A6678" s="5"/>
    </row>
    <row r="6679" spans="1:1" x14ac:dyDescent="0.25">
      <c r="A6679" s="5"/>
    </row>
    <row r="6680" spans="1:1" x14ac:dyDescent="0.25">
      <c r="A6680" s="5"/>
    </row>
    <row r="6681" spans="1:1" x14ac:dyDescent="0.25">
      <c r="A6681" s="5"/>
    </row>
    <row r="6682" spans="1:1" x14ac:dyDescent="0.25">
      <c r="A6682" s="5"/>
    </row>
    <row r="6683" spans="1:1" x14ac:dyDescent="0.25">
      <c r="A6683" s="5"/>
    </row>
    <row r="6684" spans="1:1" x14ac:dyDescent="0.25">
      <c r="A6684" s="5"/>
    </row>
    <row r="6685" spans="1:1" x14ac:dyDescent="0.25">
      <c r="A6685" s="5"/>
    </row>
    <row r="6686" spans="1:1" x14ac:dyDescent="0.25">
      <c r="A6686" s="5"/>
    </row>
    <row r="6687" spans="1:1" x14ac:dyDescent="0.25">
      <c r="A6687" s="5"/>
    </row>
    <row r="6688" spans="1:1" x14ac:dyDescent="0.25">
      <c r="A6688" s="5"/>
    </row>
    <row r="6689" spans="1:1" x14ac:dyDescent="0.25">
      <c r="A6689" s="5"/>
    </row>
    <row r="6690" spans="1:1" x14ac:dyDescent="0.25">
      <c r="A6690" s="5"/>
    </row>
    <row r="6691" spans="1:1" x14ac:dyDescent="0.25">
      <c r="A6691" s="5"/>
    </row>
    <row r="6692" spans="1:1" x14ac:dyDescent="0.25">
      <c r="A6692" s="5"/>
    </row>
    <row r="6693" spans="1:1" x14ac:dyDescent="0.25">
      <c r="A6693" s="5"/>
    </row>
    <row r="6694" spans="1:1" x14ac:dyDescent="0.25">
      <c r="A6694" s="5"/>
    </row>
    <row r="6695" spans="1:1" x14ac:dyDescent="0.25">
      <c r="A6695" s="5"/>
    </row>
    <row r="6696" spans="1:1" x14ac:dyDescent="0.25">
      <c r="A6696" s="5"/>
    </row>
    <row r="6697" spans="1:1" x14ac:dyDescent="0.25">
      <c r="A6697" s="5"/>
    </row>
    <row r="6698" spans="1:1" x14ac:dyDescent="0.25">
      <c r="A6698" s="5"/>
    </row>
    <row r="6699" spans="1:1" x14ac:dyDescent="0.25">
      <c r="A6699" s="5"/>
    </row>
    <row r="6700" spans="1:1" x14ac:dyDescent="0.25">
      <c r="A6700" s="5"/>
    </row>
    <row r="6701" spans="1:1" x14ac:dyDescent="0.25">
      <c r="A6701" s="5"/>
    </row>
    <row r="6702" spans="1:1" x14ac:dyDescent="0.25">
      <c r="A6702" s="5"/>
    </row>
    <row r="6703" spans="1:1" x14ac:dyDescent="0.25">
      <c r="A6703" s="5"/>
    </row>
    <row r="6704" spans="1:1" x14ac:dyDescent="0.25">
      <c r="A6704" s="5"/>
    </row>
    <row r="6705" spans="1:1" x14ac:dyDescent="0.25">
      <c r="A6705" s="5"/>
    </row>
    <row r="6706" spans="1:1" x14ac:dyDescent="0.25">
      <c r="A6706" s="5"/>
    </row>
    <row r="6707" spans="1:1" x14ac:dyDescent="0.25">
      <c r="A6707" s="5"/>
    </row>
    <row r="6708" spans="1:1" x14ac:dyDescent="0.25">
      <c r="A6708" s="5"/>
    </row>
    <row r="6709" spans="1:1" x14ac:dyDescent="0.25">
      <c r="A6709" s="5"/>
    </row>
    <row r="6710" spans="1:1" x14ac:dyDescent="0.25">
      <c r="A6710" s="5"/>
    </row>
    <row r="6711" spans="1:1" x14ac:dyDescent="0.25">
      <c r="A6711" s="5"/>
    </row>
    <row r="6712" spans="1:1" x14ac:dyDescent="0.25">
      <c r="A6712" s="5"/>
    </row>
    <row r="6713" spans="1:1" x14ac:dyDescent="0.25">
      <c r="A6713" s="5"/>
    </row>
    <row r="6714" spans="1:1" x14ac:dyDescent="0.25">
      <c r="A6714" s="5"/>
    </row>
    <row r="6715" spans="1:1" x14ac:dyDescent="0.25">
      <c r="A6715" s="5"/>
    </row>
    <row r="6716" spans="1:1" x14ac:dyDescent="0.25">
      <c r="A6716" s="5"/>
    </row>
    <row r="6717" spans="1:1" x14ac:dyDescent="0.25">
      <c r="A6717" s="5"/>
    </row>
    <row r="6718" spans="1:1" x14ac:dyDescent="0.25">
      <c r="A6718" s="5"/>
    </row>
    <row r="6719" spans="1:1" x14ac:dyDescent="0.25">
      <c r="A6719" s="5"/>
    </row>
    <row r="6720" spans="1:1" x14ac:dyDescent="0.25">
      <c r="A6720" s="5"/>
    </row>
    <row r="6721" spans="1:1" x14ac:dyDescent="0.25">
      <c r="A6721" s="5"/>
    </row>
    <row r="6722" spans="1:1" x14ac:dyDescent="0.25">
      <c r="A6722" s="5"/>
    </row>
    <row r="6723" spans="1:1" x14ac:dyDescent="0.25">
      <c r="A6723" s="5"/>
    </row>
    <row r="6724" spans="1:1" x14ac:dyDescent="0.25">
      <c r="A6724" s="5"/>
    </row>
    <row r="6725" spans="1:1" x14ac:dyDescent="0.25">
      <c r="A6725" s="5"/>
    </row>
    <row r="6726" spans="1:1" x14ac:dyDescent="0.25">
      <c r="A6726" s="5"/>
    </row>
    <row r="6727" spans="1:1" x14ac:dyDescent="0.25">
      <c r="A6727" s="5"/>
    </row>
    <row r="6728" spans="1:1" x14ac:dyDescent="0.25">
      <c r="A6728" s="5"/>
    </row>
    <row r="6729" spans="1:1" x14ac:dyDescent="0.25">
      <c r="A6729" s="5"/>
    </row>
    <row r="6730" spans="1:1" x14ac:dyDescent="0.25">
      <c r="A6730" s="5"/>
    </row>
    <row r="6731" spans="1:1" x14ac:dyDescent="0.25">
      <c r="A6731" s="5"/>
    </row>
    <row r="6732" spans="1:1" x14ac:dyDescent="0.25">
      <c r="A6732" s="5"/>
    </row>
    <row r="6733" spans="1:1" x14ac:dyDescent="0.25">
      <c r="A6733" s="5"/>
    </row>
    <row r="6734" spans="1:1" x14ac:dyDescent="0.25">
      <c r="A6734" s="5"/>
    </row>
    <row r="6735" spans="1:1" x14ac:dyDescent="0.25">
      <c r="A6735" s="5"/>
    </row>
    <row r="6736" spans="1:1" x14ac:dyDescent="0.25">
      <c r="A6736" s="5"/>
    </row>
    <row r="6737" spans="1:1" x14ac:dyDescent="0.25">
      <c r="A6737" s="5"/>
    </row>
    <row r="6738" spans="1:1" x14ac:dyDescent="0.25">
      <c r="A6738" s="5"/>
    </row>
    <row r="6739" spans="1:1" x14ac:dyDescent="0.25">
      <c r="A6739" s="5"/>
    </row>
    <row r="6740" spans="1:1" x14ac:dyDescent="0.25">
      <c r="A6740" s="5"/>
    </row>
    <row r="6741" spans="1:1" x14ac:dyDescent="0.25">
      <c r="A6741" s="5"/>
    </row>
    <row r="6742" spans="1:1" x14ac:dyDescent="0.25">
      <c r="A6742" s="5"/>
    </row>
    <row r="6743" spans="1:1" x14ac:dyDescent="0.25">
      <c r="A6743" s="5"/>
    </row>
    <row r="6744" spans="1:1" x14ac:dyDescent="0.25">
      <c r="A6744" s="5"/>
    </row>
    <row r="6745" spans="1:1" x14ac:dyDescent="0.25">
      <c r="A6745" s="5"/>
    </row>
    <row r="6746" spans="1:1" x14ac:dyDescent="0.25">
      <c r="A6746" s="5"/>
    </row>
    <row r="6747" spans="1:1" x14ac:dyDescent="0.25">
      <c r="A6747" s="5"/>
    </row>
    <row r="6748" spans="1:1" x14ac:dyDescent="0.25">
      <c r="A6748" s="5"/>
    </row>
    <row r="6749" spans="1:1" x14ac:dyDescent="0.25">
      <c r="A6749" s="5"/>
    </row>
    <row r="6750" spans="1:1" x14ac:dyDescent="0.25">
      <c r="A6750" s="5"/>
    </row>
    <row r="6751" spans="1:1" x14ac:dyDescent="0.25">
      <c r="A6751" s="5"/>
    </row>
    <row r="6752" spans="1:1" x14ac:dyDescent="0.25">
      <c r="A6752" s="5"/>
    </row>
    <row r="6753" spans="1:1" x14ac:dyDescent="0.25">
      <c r="A6753" s="5"/>
    </row>
    <row r="6754" spans="1:1" x14ac:dyDescent="0.25">
      <c r="A6754" s="5"/>
    </row>
    <row r="6755" spans="1:1" x14ac:dyDescent="0.25">
      <c r="A6755" s="5"/>
    </row>
    <row r="6756" spans="1:1" x14ac:dyDescent="0.25">
      <c r="A6756" s="5"/>
    </row>
    <row r="6757" spans="1:1" x14ac:dyDescent="0.25">
      <c r="A6757" s="5"/>
    </row>
    <row r="6758" spans="1:1" x14ac:dyDescent="0.25">
      <c r="A6758" s="5"/>
    </row>
    <row r="6759" spans="1:1" x14ac:dyDescent="0.25">
      <c r="A6759" s="5"/>
    </row>
    <row r="6760" spans="1:1" x14ac:dyDescent="0.25">
      <c r="A6760" s="5"/>
    </row>
    <row r="6761" spans="1:1" x14ac:dyDescent="0.25">
      <c r="A6761" s="5"/>
    </row>
    <row r="6762" spans="1:1" x14ac:dyDescent="0.25">
      <c r="A6762" s="5"/>
    </row>
    <row r="6763" spans="1:1" x14ac:dyDescent="0.25">
      <c r="A6763" s="5"/>
    </row>
    <row r="6764" spans="1:1" x14ac:dyDescent="0.25">
      <c r="A6764" s="5"/>
    </row>
    <row r="6765" spans="1:1" x14ac:dyDescent="0.25">
      <c r="A6765" s="5"/>
    </row>
    <row r="6766" spans="1:1" x14ac:dyDescent="0.25">
      <c r="A6766" s="5"/>
    </row>
    <row r="6767" spans="1:1" x14ac:dyDescent="0.25">
      <c r="A6767" s="5"/>
    </row>
    <row r="6768" spans="1:1" x14ac:dyDescent="0.25">
      <c r="A6768" s="5"/>
    </row>
    <row r="6769" spans="1:1" x14ac:dyDescent="0.25">
      <c r="A6769" s="5"/>
    </row>
    <row r="6770" spans="1:1" x14ac:dyDescent="0.25">
      <c r="A6770" s="5"/>
    </row>
    <row r="6771" spans="1:1" x14ac:dyDescent="0.25">
      <c r="A6771" s="5"/>
    </row>
    <row r="6772" spans="1:1" x14ac:dyDescent="0.25">
      <c r="A6772" s="5"/>
    </row>
    <row r="6773" spans="1:1" x14ac:dyDescent="0.25">
      <c r="A6773" s="5"/>
    </row>
    <row r="6774" spans="1:1" x14ac:dyDescent="0.25">
      <c r="A6774" s="5"/>
    </row>
    <row r="6775" spans="1:1" x14ac:dyDescent="0.25">
      <c r="A6775" s="5"/>
    </row>
    <row r="6776" spans="1:1" x14ac:dyDescent="0.25">
      <c r="A6776" s="5"/>
    </row>
    <row r="6777" spans="1:1" x14ac:dyDescent="0.25">
      <c r="A6777" s="5"/>
    </row>
    <row r="6778" spans="1:1" x14ac:dyDescent="0.25">
      <c r="A6778" s="5"/>
    </row>
    <row r="6779" spans="1:1" x14ac:dyDescent="0.25">
      <c r="A6779" s="5"/>
    </row>
    <row r="6780" spans="1:1" x14ac:dyDescent="0.25">
      <c r="A6780" s="5"/>
    </row>
    <row r="6781" spans="1:1" x14ac:dyDescent="0.25">
      <c r="A6781" s="5"/>
    </row>
    <row r="6782" spans="1:1" x14ac:dyDescent="0.25">
      <c r="A6782" s="5"/>
    </row>
    <row r="6783" spans="1:1" x14ac:dyDescent="0.25">
      <c r="A6783" s="5"/>
    </row>
    <row r="6784" spans="1:1" x14ac:dyDescent="0.25">
      <c r="A6784" s="5"/>
    </row>
    <row r="6785" spans="1:1" x14ac:dyDescent="0.25">
      <c r="A6785" s="5"/>
    </row>
    <row r="6786" spans="1:1" x14ac:dyDescent="0.25">
      <c r="A6786" s="5"/>
    </row>
    <row r="6787" spans="1:1" x14ac:dyDescent="0.25">
      <c r="A6787" s="5"/>
    </row>
    <row r="6788" spans="1:1" x14ac:dyDescent="0.25">
      <c r="A6788" s="5"/>
    </row>
    <row r="6789" spans="1:1" x14ac:dyDescent="0.25">
      <c r="A6789" s="5"/>
    </row>
    <row r="6790" spans="1:1" x14ac:dyDescent="0.25">
      <c r="A6790" s="5"/>
    </row>
    <row r="6791" spans="1:1" x14ac:dyDescent="0.25">
      <c r="A6791" s="5"/>
    </row>
    <row r="6792" spans="1:1" x14ac:dyDescent="0.25">
      <c r="A6792" s="5"/>
    </row>
    <row r="6793" spans="1:1" x14ac:dyDescent="0.25">
      <c r="A6793" s="5"/>
    </row>
    <row r="6794" spans="1:1" x14ac:dyDescent="0.25">
      <c r="A6794" s="5"/>
    </row>
    <row r="6795" spans="1:1" x14ac:dyDescent="0.25">
      <c r="A6795" s="5"/>
    </row>
    <row r="6796" spans="1:1" x14ac:dyDescent="0.25">
      <c r="A6796" s="5"/>
    </row>
    <row r="6797" spans="1:1" x14ac:dyDescent="0.25">
      <c r="A6797" s="5"/>
    </row>
    <row r="6798" spans="1:1" x14ac:dyDescent="0.25">
      <c r="A6798" s="5"/>
    </row>
    <row r="6799" spans="1:1" x14ac:dyDescent="0.25">
      <c r="A6799" s="5"/>
    </row>
    <row r="6800" spans="1:1" x14ac:dyDescent="0.25">
      <c r="A6800" s="5"/>
    </row>
    <row r="6801" spans="1:1" x14ac:dyDescent="0.25">
      <c r="A6801" s="5"/>
    </row>
    <row r="6802" spans="1:1" x14ac:dyDescent="0.25">
      <c r="A6802" s="5"/>
    </row>
    <row r="6803" spans="1:1" x14ac:dyDescent="0.25">
      <c r="A6803" s="5"/>
    </row>
    <row r="6804" spans="1:1" x14ac:dyDescent="0.25">
      <c r="A6804" s="5"/>
    </row>
    <row r="6805" spans="1:1" x14ac:dyDescent="0.25">
      <c r="A6805" s="5"/>
    </row>
    <row r="6806" spans="1:1" x14ac:dyDescent="0.25">
      <c r="A6806" s="5"/>
    </row>
    <row r="6807" spans="1:1" x14ac:dyDescent="0.25">
      <c r="A6807" s="5"/>
    </row>
    <row r="6808" spans="1:1" x14ac:dyDescent="0.25">
      <c r="A6808" s="5"/>
    </row>
    <row r="6809" spans="1:1" x14ac:dyDescent="0.25">
      <c r="A6809" s="5"/>
    </row>
    <row r="6810" spans="1:1" x14ac:dyDescent="0.25">
      <c r="A6810" s="5"/>
    </row>
    <row r="6811" spans="1:1" x14ac:dyDescent="0.25">
      <c r="A6811" s="5"/>
    </row>
    <row r="6812" spans="1:1" x14ac:dyDescent="0.25">
      <c r="A6812" s="5"/>
    </row>
    <row r="6813" spans="1:1" x14ac:dyDescent="0.25">
      <c r="A6813" s="5"/>
    </row>
    <row r="6814" spans="1:1" x14ac:dyDescent="0.25">
      <c r="A6814" s="5"/>
    </row>
    <row r="6815" spans="1:1" x14ac:dyDescent="0.25">
      <c r="A6815" s="5"/>
    </row>
    <row r="6816" spans="1:1" x14ac:dyDescent="0.25">
      <c r="A6816" s="5"/>
    </row>
    <row r="6817" spans="1:1" x14ac:dyDescent="0.25">
      <c r="A6817" s="5"/>
    </row>
    <row r="6818" spans="1:1" x14ac:dyDescent="0.25">
      <c r="A6818" s="5"/>
    </row>
    <row r="6819" spans="1:1" x14ac:dyDescent="0.25">
      <c r="A6819" s="5"/>
    </row>
    <row r="6820" spans="1:1" x14ac:dyDescent="0.25">
      <c r="A6820" s="5"/>
    </row>
    <row r="6821" spans="1:1" x14ac:dyDescent="0.25">
      <c r="A6821" s="5"/>
    </row>
    <row r="6822" spans="1:1" x14ac:dyDescent="0.25">
      <c r="A6822" s="5"/>
    </row>
    <row r="6823" spans="1:1" x14ac:dyDescent="0.25">
      <c r="A6823" s="5"/>
    </row>
    <row r="6824" spans="1:1" x14ac:dyDescent="0.25">
      <c r="A6824" s="5"/>
    </row>
    <row r="6825" spans="1:1" x14ac:dyDescent="0.25">
      <c r="A6825" s="5"/>
    </row>
    <row r="6826" spans="1:1" x14ac:dyDescent="0.25">
      <c r="A6826" s="5"/>
    </row>
    <row r="6827" spans="1:1" x14ac:dyDescent="0.25">
      <c r="A6827" s="5"/>
    </row>
    <row r="6828" spans="1:1" x14ac:dyDescent="0.25">
      <c r="A6828" s="5"/>
    </row>
    <row r="6829" spans="1:1" x14ac:dyDescent="0.25">
      <c r="A6829" s="5"/>
    </row>
    <row r="6830" spans="1:1" x14ac:dyDescent="0.25">
      <c r="A6830" s="5"/>
    </row>
    <row r="6831" spans="1:1" x14ac:dyDescent="0.25">
      <c r="A6831" s="5"/>
    </row>
    <row r="6832" spans="1:1" x14ac:dyDescent="0.25">
      <c r="A6832" s="5"/>
    </row>
    <row r="6833" spans="1:1" x14ac:dyDescent="0.25">
      <c r="A6833" s="5"/>
    </row>
    <row r="6834" spans="1:1" x14ac:dyDescent="0.25">
      <c r="A6834" s="5"/>
    </row>
    <row r="6835" spans="1:1" x14ac:dyDescent="0.25">
      <c r="A6835" s="5"/>
    </row>
    <row r="6836" spans="1:1" x14ac:dyDescent="0.25">
      <c r="A6836" s="5"/>
    </row>
    <row r="6837" spans="1:1" x14ac:dyDescent="0.25">
      <c r="A6837" s="5"/>
    </row>
    <row r="6838" spans="1:1" x14ac:dyDescent="0.25">
      <c r="A6838" s="5"/>
    </row>
    <row r="6839" spans="1:1" x14ac:dyDescent="0.25">
      <c r="A6839" s="5"/>
    </row>
    <row r="6840" spans="1:1" x14ac:dyDescent="0.25">
      <c r="A6840" s="5"/>
    </row>
    <row r="6841" spans="1:1" x14ac:dyDescent="0.25">
      <c r="A6841" s="5"/>
    </row>
    <row r="6842" spans="1:1" x14ac:dyDescent="0.25">
      <c r="A6842" s="5"/>
    </row>
    <row r="6843" spans="1:1" x14ac:dyDescent="0.25">
      <c r="A6843" s="5"/>
    </row>
    <row r="6844" spans="1:1" x14ac:dyDescent="0.25">
      <c r="A6844" s="5"/>
    </row>
    <row r="6845" spans="1:1" x14ac:dyDescent="0.25">
      <c r="A6845" s="5"/>
    </row>
    <row r="6846" spans="1:1" x14ac:dyDescent="0.25">
      <c r="A6846" s="5"/>
    </row>
    <row r="6847" spans="1:1" x14ac:dyDescent="0.25">
      <c r="A6847" s="5"/>
    </row>
    <row r="6848" spans="1:1" x14ac:dyDescent="0.25">
      <c r="A6848" s="5"/>
    </row>
    <row r="6849" spans="1:1" x14ac:dyDescent="0.25">
      <c r="A6849" s="5"/>
    </row>
    <row r="6850" spans="1:1" x14ac:dyDescent="0.25">
      <c r="A6850" s="5"/>
    </row>
    <row r="6851" spans="1:1" x14ac:dyDescent="0.25">
      <c r="A6851" s="5"/>
    </row>
    <row r="6852" spans="1:1" x14ac:dyDescent="0.25">
      <c r="A6852" s="5"/>
    </row>
    <row r="6853" spans="1:1" x14ac:dyDescent="0.25">
      <c r="A6853" s="5"/>
    </row>
    <row r="6854" spans="1:1" x14ac:dyDescent="0.25">
      <c r="A6854" s="5"/>
    </row>
    <row r="6855" spans="1:1" x14ac:dyDescent="0.25">
      <c r="A6855" s="5"/>
    </row>
    <row r="6856" spans="1:1" x14ac:dyDescent="0.25">
      <c r="A6856" s="5"/>
    </row>
    <row r="6857" spans="1:1" x14ac:dyDescent="0.25">
      <c r="A6857" s="5"/>
    </row>
    <row r="6858" spans="1:1" x14ac:dyDescent="0.25">
      <c r="A6858" s="5"/>
    </row>
    <row r="6859" spans="1:1" x14ac:dyDescent="0.25">
      <c r="A6859" s="5"/>
    </row>
    <row r="6860" spans="1:1" x14ac:dyDescent="0.25">
      <c r="A6860" s="5"/>
    </row>
    <row r="6861" spans="1:1" x14ac:dyDescent="0.25">
      <c r="A6861" s="5"/>
    </row>
    <row r="6862" spans="1:1" x14ac:dyDescent="0.25">
      <c r="A6862" s="5"/>
    </row>
    <row r="6863" spans="1:1" x14ac:dyDescent="0.25">
      <c r="A6863" s="5"/>
    </row>
    <row r="6864" spans="1:1" x14ac:dyDescent="0.25">
      <c r="A6864" s="5"/>
    </row>
    <row r="6865" spans="1:1" x14ac:dyDescent="0.25">
      <c r="A6865" s="5"/>
    </row>
    <row r="6866" spans="1:1" x14ac:dyDescent="0.25">
      <c r="A6866" s="5"/>
    </row>
    <row r="6867" spans="1:1" x14ac:dyDescent="0.25">
      <c r="A6867" s="5"/>
    </row>
    <row r="6868" spans="1:1" x14ac:dyDescent="0.25">
      <c r="A6868" s="5"/>
    </row>
    <row r="6869" spans="1:1" x14ac:dyDescent="0.25">
      <c r="A6869" s="5"/>
    </row>
    <row r="6870" spans="1:1" x14ac:dyDescent="0.25">
      <c r="A6870" s="5"/>
    </row>
    <row r="6871" spans="1:1" x14ac:dyDescent="0.25">
      <c r="A6871" s="5"/>
    </row>
    <row r="6872" spans="1:1" x14ac:dyDescent="0.25">
      <c r="A6872" s="5"/>
    </row>
    <row r="6873" spans="1:1" x14ac:dyDescent="0.25">
      <c r="A6873" s="5"/>
    </row>
    <row r="6874" spans="1:1" x14ac:dyDescent="0.25">
      <c r="A6874" s="5"/>
    </row>
    <row r="6875" spans="1:1" x14ac:dyDescent="0.25">
      <c r="A6875" s="5"/>
    </row>
    <row r="6876" spans="1:1" x14ac:dyDescent="0.25">
      <c r="A6876" s="5"/>
    </row>
    <row r="6877" spans="1:1" x14ac:dyDescent="0.25">
      <c r="A6877" s="5"/>
    </row>
    <row r="6878" spans="1:1" x14ac:dyDescent="0.25">
      <c r="A6878" s="5"/>
    </row>
    <row r="6879" spans="1:1" x14ac:dyDescent="0.25">
      <c r="A6879" s="5"/>
    </row>
    <row r="6880" spans="1:1" x14ac:dyDescent="0.25">
      <c r="A6880" s="5"/>
    </row>
    <row r="6881" spans="1:1" x14ac:dyDescent="0.25">
      <c r="A6881" s="5"/>
    </row>
    <row r="6882" spans="1:1" x14ac:dyDescent="0.25">
      <c r="A6882" s="5"/>
    </row>
    <row r="6883" spans="1:1" x14ac:dyDescent="0.25">
      <c r="A6883" s="5"/>
    </row>
    <row r="6884" spans="1:1" x14ac:dyDescent="0.25">
      <c r="A6884" s="5"/>
    </row>
    <row r="6885" spans="1:1" x14ac:dyDescent="0.25">
      <c r="A6885" s="5"/>
    </row>
    <row r="6886" spans="1:1" x14ac:dyDescent="0.25">
      <c r="A6886" s="5"/>
    </row>
    <row r="6887" spans="1:1" x14ac:dyDescent="0.25">
      <c r="A6887" s="5"/>
    </row>
    <row r="6888" spans="1:1" x14ac:dyDescent="0.25">
      <c r="A6888" s="5"/>
    </row>
    <row r="6889" spans="1:1" x14ac:dyDescent="0.25">
      <c r="A6889" s="5"/>
    </row>
    <row r="6890" spans="1:1" x14ac:dyDescent="0.25">
      <c r="A6890" s="5"/>
    </row>
    <row r="6891" spans="1:1" x14ac:dyDescent="0.25">
      <c r="A6891" s="5"/>
    </row>
    <row r="6892" spans="1:1" x14ac:dyDescent="0.25">
      <c r="A6892" s="5"/>
    </row>
    <row r="6893" spans="1:1" x14ac:dyDescent="0.25">
      <c r="A6893" s="5"/>
    </row>
    <row r="6894" spans="1:1" x14ac:dyDescent="0.25">
      <c r="A6894" s="5"/>
    </row>
    <row r="6895" spans="1:1" x14ac:dyDescent="0.25">
      <c r="A6895" s="5"/>
    </row>
    <row r="6896" spans="1:1" x14ac:dyDescent="0.25">
      <c r="A6896" s="5"/>
    </row>
    <row r="6897" spans="1:1" x14ac:dyDescent="0.25">
      <c r="A6897" s="5"/>
    </row>
    <row r="6898" spans="1:1" x14ac:dyDescent="0.25">
      <c r="A6898" s="5"/>
    </row>
    <row r="6899" spans="1:1" x14ac:dyDescent="0.25">
      <c r="A6899" s="5"/>
    </row>
    <row r="6900" spans="1:1" x14ac:dyDescent="0.25">
      <c r="A6900" s="5"/>
    </row>
    <row r="6901" spans="1:1" x14ac:dyDescent="0.25">
      <c r="A6901" s="5"/>
    </row>
    <row r="6902" spans="1:1" x14ac:dyDescent="0.25">
      <c r="A6902" s="5"/>
    </row>
    <row r="6903" spans="1:1" x14ac:dyDescent="0.25">
      <c r="A6903" s="5"/>
    </row>
    <row r="6904" spans="1:1" x14ac:dyDescent="0.25">
      <c r="A6904" s="5"/>
    </row>
    <row r="6905" spans="1:1" x14ac:dyDescent="0.25">
      <c r="A6905" s="5"/>
    </row>
    <row r="6906" spans="1:1" x14ac:dyDescent="0.25">
      <c r="A6906" s="5"/>
    </row>
    <row r="6907" spans="1:1" x14ac:dyDescent="0.25">
      <c r="A6907" s="5"/>
    </row>
    <row r="6908" spans="1:1" x14ac:dyDescent="0.25">
      <c r="A6908" s="5"/>
    </row>
    <row r="6909" spans="1:1" x14ac:dyDescent="0.25">
      <c r="A6909" s="5"/>
    </row>
    <row r="6910" spans="1:1" x14ac:dyDescent="0.25">
      <c r="A6910" s="5"/>
    </row>
    <row r="6911" spans="1:1" x14ac:dyDescent="0.25">
      <c r="A6911" s="5"/>
    </row>
    <row r="6912" spans="1:1" x14ac:dyDescent="0.25">
      <c r="A6912" s="5"/>
    </row>
    <row r="6913" spans="1:1" x14ac:dyDescent="0.25">
      <c r="A6913" s="5"/>
    </row>
    <row r="6914" spans="1:1" x14ac:dyDescent="0.25">
      <c r="A6914" s="5"/>
    </row>
    <row r="6915" spans="1:1" x14ac:dyDescent="0.25">
      <c r="A6915" s="5"/>
    </row>
    <row r="6916" spans="1:1" x14ac:dyDescent="0.25">
      <c r="A6916" s="5"/>
    </row>
    <row r="6917" spans="1:1" x14ac:dyDescent="0.25">
      <c r="A6917" s="5"/>
    </row>
    <row r="6918" spans="1:1" x14ac:dyDescent="0.25">
      <c r="A6918" s="5"/>
    </row>
    <row r="6919" spans="1:1" x14ac:dyDescent="0.25">
      <c r="A6919" s="5"/>
    </row>
    <row r="6920" spans="1:1" x14ac:dyDescent="0.25">
      <c r="A6920" s="5"/>
    </row>
    <row r="6921" spans="1:1" x14ac:dyDescent="0.25">
      <c r="A6921" s="5"/>
    </row>
    <row r="6922" spans="1:1" x14ac:dyDescent="0.25">
      <c r="A6922" s="5"/>
    </row>
    <row r="6923" spans="1:1" x14ac:dyDescent="0.25">
      <c r="A6923" s="5"/>
    </row>
    <row r="6924" spans="1:1" x14ac:dyDescent="0.25">
      <c r="A6924" s="5"/>
    </row>
    <row r="6925" spans="1:1" x14ac:dyDescent="0.25">
      <c r="A6925" s="5"/>
    </row>
    <row r="6926" spans="1:1" x14ac:dyDescent="0.25">
      <c r="A6926" s="5"/>
    </row>
    <row r="6927" spans="1:1" x14ac:dyDescent="0.25">
      <c r="A6927" s="5"/>
    </row>
    <row r="6928" spans="1:1" x14ac:dyDescent="0.25">
      <c r="A6928" s="5"/>
    </row>
    <row r="6929" spans="1:1" x14ac:dyDescent="0.25">
      <c r="A6929" s="5"/>
    </row>
    <row r="6930" spans="1:1" x14ac:dyDescent="0.25">
      <c r="A6930" s="5"/>
    </row>
    <row r="6931" spans="1:1" x14ac:dyDescent="0.25">
      <c r="A6931" s="5"/>
    </row>
    <row r="6932" spans="1:1" x14ac:dyDescent="0.25">
      <c r="A6932" s="5"/>
    </row>
    <row r="6933" spans="1:1" x14ac:dyDescent="0.25">
      <c r="A6933" s="5"/>
    </row>
    <row r="6934" spans="1:1" x14ac:dyDescent="0.25">
      <c r="A6934" s="5"/>
    </row>
    <row r="6935" spans="1:1" x14ac:dyDescent="0.25">
      <c r="A6935" s="5"/>
    </row>
    <row r="6936" spans="1:1" x14ac:dyDescent="0.25">
      <c r="A6936" s="5"/>
    </row>
    <row r="6937" spans="1:1" x14ac:dyDescent="0.25">
      <c r="A6937" s="5"/>
    </row>
    <row r="6938" spans="1:1" x14ac:dyDescent="0.25">
      <c r="A6938" s="5"/>
    </row>
    <row r="6939" spans="1:1" x14ac:dyDescent="0.25">
      <c r="A6939" s="5"/>
    </row>
    <row r="6940" spans="1:1" x14ac:dyDescent="0.25">
      <c r="A6940" s="5"/>
    </row>
    <row r="6941" spans="1:1" x14ac:dyDescent="0.25">
      <c r="A6941" s="5"/>
    </row>
    <row r="6942" spans="1:1" x14ac:dyDescent="0.25">
      <c r="A6942" s="5"/>
    </row>
    <row r="6943" spans="1:1" x14ac:dyDescent="0.25">
      <c r="A6943" s="5"/>
    </row>
    <row r="6944" spans="1:1" x14ac:dyDescent="0.25">
      <c r="A6944" s="5"/>
    </row>
    <row r="6945" spans="1:1" x14ac:dyDescent="0.25">
      <c r="A6945" s="5"/>
    </row>
    <row r="6946" spans="1:1" x14ac:dyDescent="0.25">
      <c r="A6946" s="5"/>
    </row>
    <row r="6947" spans="1:1" x14ac:dyDescent="0.25">
      <c r="A6947" s="5"/>
    </row>
    <row r="6948" spans="1:1" x14ac:dyDescent="0.25">
      <c r="A6948" s="5"/>
    </row>
    <row r="6949" spans="1:1" x14ac:dyDescent="0.25">
      <c r="A6949" s="5"/>
    </row>
    <row r="6950" spans="1:1" x14ac:dyDescent="0.25">
      <c r="A6950" s="5"/>
    </row>
    <row r="6951" spans="1:1" x14ac:dyDescent="0.25">
      <c r="A6951" s="5"/>
    </row>
    <row r="6952" spans="1:1" x14ac:dyDescent="0.25">
      <c r="A6952" s="5"/>
    </row>
    <row r="6953" spans="1:1" x14ac:dyDescent="0.25">
      <c r="A6953" s="5"/>
    </row>
    <row r="6954" spans="1:1" x14ac:dyDescent="0.25">
      <c r="A6954" s="5"/>
    </row>
    <row r="6955" spans="1:1" x14ac:dyDescent="0.25">
      <c r="A6955" s="5"/>
    </row>
    <row r="6956" spans="1:1" x14ac:dyDescent="0.25">
      <c r="A6956" s="5"/>
    </row>
    <row r="6957" spans="1:1" x14ac:dyDescent="0.25">
      <c r="A6957" s="5"/>
    </row>
    <row r="6958" spans="1:1" x14ac:dyDescent="0.25">
      <c r="A6958" s="5"/>
    </row>
    <row r="6959" spans="1:1" x14ac:dyDescent="0.25">
      <c r="A6959" s="5"/>
    </row>
    <row r="6960" spans="1:1" x14ac:dyDescent="0.25">
      <c r="A6960" s="5"/>
    </row>
    <row r="6961" spans="1:1" x14ac:dyDescent="0.25">
      <c r="A6961" s="5"/>
    </row>
    <row r="6962" spans="1:1" x14ac:dyDescent="0.25">
      <c r="A6962" s="5"/>
    </row>
    <row r="6963" spans="1:1" x14ac:dyDescent="0.25">
      <c r="A6963" s="5"/>
    </row>
    <row r="6964" spans="1:1" x14ac:dyDescent="0.25">
      <c r="A6964" s="5"/>
    </row>
    <row r="6965" spans="1:1" x14ac:dyDescent="0.25">
      <c r="A6965" s="5"/>
    </row>
    <row r="6966" spans="1:1" x14ac:dyDescent="0.25">
      <c r="A6966" s="5"/>
    </row>
    <row r="6967" spans="1:1" x14ac:dyDescent="0.25">
      <c r="A6967" s="5"/>
    </row>
    <row r="6968" spans="1:1" x14ac:dyDescent="0.25">
      <c r="A6968" s="5"/>
    </row>
    <row r="6969" spans="1:1" x14ac:dyDescent="0.25">
      <c r="A6969" s="5"/>
    </row>
    <row r="6970" spans="1:1" x14ac:dyDescent="0.25">
      <c r="A6970" s="5"/>
    </row>
    <row r="6971" spans="1:1" x14ac:dyDescent="0.25">
      <c r="A6971" s="5"/>
    </row>
    <row r="6972" spans="1:1" x14ac:dyDescent="0.25">
      <c r="A6972" s="5"/>
    </row>
    <row r="6973" spans="1:1" x14ac:dyDescent="0.25">
      <c r="A6973" s="5"/>
    </row>
    <row r="6974" spans="1:1" x14ac:dyDescent="0.25">
      <c r="A6974" s="5"/>
    </row>
    <row r="6975" spans="1:1" x14ac:dyDescent="0.25">
      <c r="A6975" s="5"/>
    </row>
    <row r="6976" spans="1:1" x14ac:dyDescent="0.25">
      <c r="A6976" s="5"/>
    </row>
    <row r="6977" spans="1:1" x14ac:dyDescent="0.25">
      <c r="A6977" s="5"/>
    </row>
    <row r="6978" spans="1:1" x14ac:dyDescent="0.25">
      <c r="A6978" s="5"/>
    </row>
    <row r="6979" spans="1:1" x14ac:dyDescent="0.25">
      <c r="A6979" s="5"/>
    </row>
    <row r="6980" spans="1:1" x14ac:dyDescent="0.25">
      <c r="A6980" s="5"/>
    </row>
    <row r="6981" spans="1:1" x14ac:dyDescent="0.25">
      <c r="A6981" s="5"/>
    </row>
    <row r="6982" spans="1:1" x14ac:dyDescent="0.25">
      <c r="A6982" s="5"/>
    </row>
    <row r="6983" spans="1:1" x14ac:dyDescent="0.25">
      <c r="A6983" s="5"/>
    </row>
    <row r="6984" spans="1:1" x14ac:dyDescent="0.25">
      <c r="A6984" s="5"/>
    </row>
    <row r="6985" spans="1:1" x14ac:dyDescent="0.25">
      <c r="A6985" s="5"/>
    </row>
    <row r="6986" spans="1:1" x14ac:dyDescent="0.25">
      <c r="A6986" s="5"/>
    </row>
    <row r="6987" spans="1:1" x14ac:dyDescent="0.25">
      <c r="A6987" s="5"/>
    </row>
    <row r="6988" spans="1:1" x14ac:dyDescent="0.25">
      <c r="A6988" s="5"/>
    </row>
    <row r="6989" spans="1:1" x14ac:dyDescent="0.25">
      <c r="A6989" s="5"/>
    </row>
    <row r="6990" spans="1:1" x14ac:dyDescent="0.25">
      <c r="A6990" s="5"/>
    </row>
    <row r="6991" spans="1:1" x14ac:dyDescent="0.25">
      <c r="A6991" s="5"/>
    </row>
    <row r="6992" spans="1:1" x14ac:dyDescent="0.25">
      <c r="A6992" s="5"/>
    </row>
    <row r="6993" spans="1:1" x14ac:dyDescent="0.25">
      <c r="A6993" s="5"/>
    </row>
    <row r="6994" spans="1:1" x14ac:dyDescent="0.25">
      <c r="A6994" s="5"/>
    </row>
    <row r="6995" spans="1:1" x14ac:dyDescent="0.25">
      <c r="A6995" s="5"/>
    </row>
    <row r="6996" spans="1:1" x14ac:dyDescent="0.25">
      <c r="A6996" s="5"/>
    </row>
    <row r="6997" spans="1:1" x14ac:dyDescent="0.25">
      <c r="A6997" s="5"/>
    </row>
    <row r="6998" spans="1:1" x14ac:dyDescent="0.25">
      <c r="A6998" s="5"/>
    </row>
    <row r="6999" spans="1:1" x14ac:dyDescent="0.25">
      <c r="A6999" s="5"/>
    </row>
    <row r="7000" spans="1:1" x14ac:dyDescent="0.25">
      <c r="A7000" s="5"/>
    </row>
    <row r="7001" spans="1:1" x14ac:dyDescent="0.25">
      <c r="A7001" s="5"/>
    </row>
    <row r="7002" spans="1:1" x14ac:dyDescent="0.25">
      <c r="A7002" s="5"/>
    </row>
    <row r="7003" spans="1:1" x14ac:dyDescent="0.25">
      <c r="A7003" s="5"/>
    </row>
    <row r="7004" spans="1:1" x14ac:dyDescent="0.25">
      <c r="A7004" s="5"/>
    </row>
    <row r="7005" spans="1:1" x14ac:dyDescent="0.25">
      <c r="A7005" s="5"/>
    </row>
    <row r="7006" spans="1:1" x14ac:dyDescent="0.25">
      <c r="A7006" s="5"/>
    </row>
    <row r="7007" spans="1:1" x14ac:dyDescent="0.25">
      <c r="A7007" s="5"/>
    </row>
    <row r="7008" spans="1:1" x14ac:dyDescent="0.25">
      <c r="A7008" s="5"/>
    </row>
    <row r="7009" spans="1:1" x14ac:dyDescent="0.25">
      <c r="A7009" s="5"/>
    </row>
    <row r="7010" spans="1:1" x14ac:dyDescent="0.25">
      <c r="A7010" s="5"/>
    </row>
    <row r="7011" spans="1:1" x14ac:dyDescent="0.25">
      <c r="A7011" s="5"/>
    </row>
    <row r="7012" spans="1:1" x14ac:dyDescent="0.25">
      <c r="A7012" s="5"/>
    </row>
    <row r="7013" spans="1:1" x14ac:dyDescent="0.25">
      <c r="A7013" s="5"/>
    </row>
    <row r="7014" spans="1:1" x14ac:dyDescent="0.25">
      <c r="A7014" s="5"/>
    </row>
    <row r="7015" spans="1:1" x14ac:dyDescent="0.25">
      <c r="A7015" s="5"/>
    </row>
    <row r="7016" spans="1:1" x14ac:dyDescent="0.25">
      <c r="A7016" s="5"/>
    </row>
    <row r="7017" spans="1:1" x14ac:dyDescent="0.25">
      <c r="A7017" s="5"/>
    </row>
    <row r="7018" spans="1:1" x14ac:dyDescent="0.25">
      <c r="A7018" s="5"/>
    </row>
    <row r="7019" spans="1:1" x14ac:dyDescent="0.25">
      <c r="A7019" s="5"/>
    </row>
    <row r="7020" spans="1:1" x14ac:dyDescent="0.25">
      <c r="A7020" s="5"/>
    </row>
    <row r="7021" spans="1:1" x14ac:dyDescent="0.25">
      <c r="A7021" s="5"/>
    </row>
    <row r="7022" spans="1:1" x14ac:dyDescent="0.25">
      <c r="A7022" s="5"/>
    </row>
    <row r="7023" spans="1:1" x14ac:dyDescent="0.25">
      <c r="A7023" s="5"/>
    </row>
    <row r="7024" spans="1:1" x14ac:dyDescent="0.25">
      <c r="A7024" s="5"/>
    </row>
    <row r="7025" spans="1:1" x14ac:dyDescent="0.25">
      <c r="A7025" s="5"/>
    </row>
    <row r="7026" spans="1:1" x14ac:dyDescent="0.25">
      <c r="A7026" s="5"/>
    </row>
    <row r="7027" spans="1:1" x14ac:dyDescent="0.25">
      <c r="A7027" s="5"/>
    </row>
    <row r="7028" spans="1:1" x14ac:dyDescent="0.25">
      <c r="A7028" s="5"/>
    </row>
    <row r="7029" spans="1:1" x14ac:dyDescent="0.25">
      <c r="A7029" s="5"/>
    </row>
    <row r="7030" spans="1:1" x14ac:dyDescent="0.25">
      <c r="A7030" s="5"/>
    </row>
    <row r="7031" spans="1:1" x14ac:dyDescent="0.25">
      <c r="A7031" s="5"/>
    </row>
    <row r="7032" spans="1:1" x14ac:dyDescent="0.25">
      <c r="A7032" s="5"/>
    </row>
    <row r="7033" spans="1:1" x14ac:dyDescent="0.25">
      <c r="A7033" s="5"/>
    </row>
    <row r="7034" spans="1:1" x14ac:dyDescent="0.25">
      <c r="A7034" s="5"/>
    </row>
    <row r="7035" spans="1:1" x14ac:dyDescent="0.25">
      <c r="A7035" s="5"/>
    </row>
    <row r="7036" spans="1:1" x14ac:dyDescent="0.25">
      <c r="A7036" s="5"/>
    </row>
    <row r="7037" spans="1:1" x14ac:dyDescent="0.25">
      <c r="A7037" s="5"/>
    </row>
    <row r="7038" spans="1:1" x14ac:dyDescent="0.25">
      <c r="A7038" s="5"/>
    </row>
    <row r="7039" spans="1:1" x14ac:dyDescent="0.25">
      <c r="A7039" s="5"/>
    </row>
    <row r="7040" spans="1:1" x14ac:dyDescent="0.25">
      <c r="A7040" s="5"/>
    </row>
    <row r="7041" spans="1:1" x14ac:dyDescent="0.25">
      <c r="A7041" s="5"/>
    </row>
    <row r="7042" spans="1:1" x14ac:dyDescent="0.25">
      <c r="A7042" s="5"/>
    </row>
    <row r="7043" spans="1:1" x14ac:dyDescent="0.25">
      <c r="A7043" s="5"/>
    </row>
    <row r="7044" spans="1:1" x14ac:dyDescent="0.25">
      <c r="A7044" s="5"/>
    </row>
    <row r="7045" spans="1:1" x14ac:dyDescent="0.25">
      <c r="A7045" s="5"/>
    </row>
    <row r="7046" spans="1:1" x14ac:dyDescent="0.25">
      <c r="A7046" s="5"/>
    </row>
    <row r="7047" spans="1:1" x14ac:dyDescent="0.25">
      <c r="A7047" s="5"/>
    </row>
    <row r="7048" spans="1:1" x14ac:dyDescent="0.25">
      <c r="A7048" s="5"/>
    </row>
    <row r="7049" spans="1:1" x14ac:dyDescent="0.25">
      <c r="A7049" s="5"/>
    </row>
    <row r="7050" spans="1:1" x14ac:dyDescent="0.25">
      <c r="A7050" s="5"/>
    </row>
    <row r="7051" spans="1:1" x14ac:dyDescent="0.25">
      <c r="A7051" s="5"/>
    </row>
    <row r="7052" spans="1:1" x14ac:dyDescent="0.25">
      <c r="A7052" s="5"/>
    </row>
    <row r="7053" spans="1:1" x14ac:dyDescent="0.25">
      <c r="A7053" s="5"/>
    </row>
    <row r="7054" spans="1:1" x14ac:dyDescent="0.25">
      <c r="A7054" s="5"/>
    </row>
    <row r="7055" spans="1:1" x14ac:dyDescent="0.25">
      <c r="A7055" s="5"/>
    </row>
    <row r="7056" spans="1:1" x14ac:dyDescent="0.25">
      <c r="A7056" s="5"/>
    </row>
    <row r="7057" spans="1:1" x14ac:dyDescent="0.25">
      <c r="A7057" s="5"/>
    </row>
    <row r="7058" spans="1:1" x14ac:dyDescent="0.25">
      <c r="A7058" s="5"/>
    </row>
    <row r="7059" spans="1:1" x14ac:dyDescent="0.25">
      <c r="A7059" s="5"/>
    </row>
    <row r="7060" spans="1:1" x14ac:dyDescent="0.25">
      <c r="A7060" s="5"/>
    </row>
    <row r="7061" spans="1:1" x14ac:dyDescent="0.25">
      <c r="A7061" s="5"/>
    </row>
    <row r="7062" spans="1:1" x14ac:dyDescent="0.25">
      <c r="A7062" s="5"/>
    </row>
    <row r="7063" spans="1:1" x14ac:dyDescent="0.25">
      <c r="A7063" s="5"/>
    </row>
    <row r="7064" spans="1:1" x14ac:dyDescent="0.25">
      <c r="A7064" s="5"/>
    </row>
    <row r="7065" spans="1:1" x14ac:dyDescent="0.25">
      <c r="A7065" s="5"/>
    </row>
    <row r="7066" spans="1:1" x14ac:dyDescent="0.25">
      <c r="A7066" s="5"/>
    </row>
    <row r="7067" spans="1:1" x14ac:dyDescent="0.25">
      <c r="A7067" s="5"/>
    </row>
    <row r="7068" spans="1:1" x14ac:dyDescent="0.25">
      <c r="A7068" s="5"/>
    </row>
    <row r="7069" spans="1:1" x14ac:dyDescent="0.25">
      <c r="A7069" s="5"/>
    </row>
    <row r="7070" spans="1:1" x14ac:dyDescent="0.25">
      <c r="A7070" s="5"/>
    </row>
    <row r="7071" spans="1:1" x14ac:dyDescent="0.25">
      <c r="A7071" s="5"/>
    </row>
    <row r="7072" spans="1:1" x14ac:dyDescent="0.25">
      <c r="A7072" s="5"/>
    </row>
    <row r="7073" spans="1:1" x14ac:dyDescent="0.25">
      <c r="A7073" s="5"/>
    </row>
    <row r="7074" spans="1:1" x14ac:dyDescent="0.25">
      <c r="A7074" s="5"/>
    </row>
    <row r="7075" spans="1:1" x14ac:dyDescent="0.25">
      <c r="A7075" s="5"/>
    </row>
    <row r="7076" spans="1:1" x14ac:dyDescent="0.25">
      <c r="A7076" s="5"/>
    </row>
    <row r="7077" spans="1:1" x14ac:dyDescent="0.25">
      <c r="A7077" s="5"/>
    </row>
    <row r="7078" spans="1:1" x14ac:dyDescent="0.25">
      <c r="A7078" s="5"/>
    </row>
    <row r="7079" spans="1:1" x14ac:dyDescent="0.25">
      <c r="A7079" s="5"/>
    </row>
    <row r="7080" spans="1:1" x14ac:dyDescent="0.25">
      <c r="A7080" s="5"/>
    </row>
    <row r="7081" spans="1:1" x14ac:dyDescent="0.25">
      <c r="A7081" s="5"/>
    </row>
    <row r="7082" spans="1:1" x14ac:dyDescent="0.25">
      <c r="A7082" s="5"/>
    </row>
    <row r="7083" spans="1:1" x14ac:dyDescent="0.25">
      <c r="A7083" s="5"/>
    </row>
    <row r="7084" spans="1:1" x14ac:dyDescent="0.25">
      <c r="A7084" s="5"/>
    </row>
    <row r="7085" spans="1:1" x14ac:dyDescent="0.25">
      <c r="A7085" s="5"/>
    </row>
    <row r="7086" spans="1:1" x14ac:dyDescent="0.25">
      <c r="A7086" s="5"/>
    </row>
    <row r="7087" spans="1:1" x14ac:dyDescent="0.25">
      <c r="A7087" s="5"/>
    </row>
    <row r="7088" spans="1:1" x14ac:dyDescent="0.25">
      <c r="A7088" s="5"/>
    </row>
    <row r="7089" spans="1:1" x14ac:dyDescent="0.25">
      <c r="A7089" s="5"/>
    </row>
    <row r="7090" spans="1:1" x14ac:dyDescent="0.25">
      <c r="A7090" s="5"/>
    </row>
    <row r="7091" spans="1:1" x14ac:dyDescent="0.25">
      <c r="A7091" s="5"/>
    </row>
    <row r="7092" spans="1:1" x14ac:dyDescent="0.25">
      <c r="A7092" s="5"/>
    </row>
    <row r="7093" spans="1:1" x14ac:dyDescent="0.25">
      <c r="A7093" s="5"/>
    </row>
    <row r="7094" spans="1:1" x14ac:dyDescent="0.25">
      <c r="A7094" s="5"/>
    </row>
    <row r="7095" spans="1:1" x14ac:dyDescent="0.25">
      <c r="A7095" s="5"/>
    </row>
    <row r="7096" spans="1:1" x14ac:dyDescent="0.25">
      <c r="A7096" s="5"/>
    </row>
    <row r="7097" spans="1:1" x14ac:dyDescent="0.25">
      <c r="A7097" s="5"/>
    </row>
    <row r="7098" spans="1:1" x14ac:dyDescent="0.25">
      <c r="A7098" s="5"/>
    </row>
    <row r="7099" spans="1:1" x14ac:dyDescent="0.25">
      <c r="A7099" s="5"/>
    </row>
    <row r="7100" spans="1:1" x14ac:dyDescent="0.25">
      <c r="A7100" s="5"/>
    </row>
    <row r="7101" spans="1:1" x14ac:dyDescent="0.25">
      <c r="A7101" s="5"/>
    </row>
    <row r="7102" spans="1:1" x14ac:dyDescent="0.25">
      <c r="A7102" s="5"/>
    </row>
    <row r="7103" spans="1:1" x14ac:dyDescent="0.25">
      <c r="A7103" s="5"/>
    </row>
    <row r="7104" spans="1:1" x14ac:dyDescent="0.25">
      <c r="A7104" s="5"/>
    </row>
    <row r="7105" spans="1:1" x14ac:dyDescent="0.25">
      <c r="A7105" s="5"/>
    </row>
    <row r="7106" spans="1:1" x14ac:dyDescent="0.25">
      <c r="A7106" s="5"/>
    </row>
    <row r="7107" spans="1:1" x14ac:dyDescent="0.25">
      <c r="A7107" s="5"/>
    </row>
    <row r="7108" spans="1:1" x14ac:dyDescent="0.25">
      <c r="A7108" s="5"/>
    </row>
    <row r="7109" spans="1:1" x14ac:dyDescent="0.25">
      <c r="A7109" s="5"/>
    </row>
    <row r="7110" spans="1:1" x14ac:dyDescent="0.25">
      <c r="A7110" s="5"/>
    </row>
    <row r="7111" spans="1:1" x14ac:dyDescent="0.25">
      <c r="A7111" s="5"/>
    </row>
    <row r="7112" spans="1:1" x14ac:dyDescent="0.25">
      <c r="A7112" s="5"/>
    </row>
    <row r="7113" spans="1:1" x14ac:dyDescent="0.25">
      <c r="A7113" s="5"/>
    </row>
    <row r="7114" spans="1:1" x14ac:dyDescent="0.25">
      <c r="A7114" s="5"/>
    </row>
    <row r="7115" spans="1:1" x14ac:dyDescent="0.25">
      <c r="A7115" s="5"/>
    </row>
    <row r="7116" spans="1:1" x14ac:dyDescent="0.25">
      <c r="A7116" s="5"/>
    </row>
    <row r="7117" spans="1:1" x14ac:dyDescent="0.25">
      <c r="A7117" s="5"/>
    </row>
    <row r="7118" spans="1:1" x14ac:dyDescent="0.25">
      <c r="A7118" s="5"/>
    </row>
    <row r="7119" spans="1:1" x14ac:dyDescent="0.25">
      <c r="A7119" s="5"/>
    </row>
    <row r="7120" spans="1:1" x14ac:dyDescent="0.25">
      <c r="A7120" s="5"/>
    </row>
    <row r="7121" spans="1:1" x14ac:dyDescent="0.25">
      <c r="A7121" s="5"/>
    </row>
    <row r="7122" spans="1:1" x14ac:dyDescent="0.25">
      <c r="A7122" s="5"/>
    </row>
    <row r="7123" spans="1:1" x14ac:dyDescent="0.25">
      <c r="A7123" s="5"/>
    </row>
    <row r="7124" spans="1:1" x14ac:dyDescent="0.25">
      <c r="A7124" s="5"/>
    </row>
    <row r="7125" spans="1:1" x14ac:dyDescent="0.25">
      <c r="A7125" s="5"/>
    </row>
    <row r="7126" spans="1:1" x14ac:dyDescent="0.25">
      <c r="A7126" s="5"/>
    </row>
    <row r="7127" spans="1:1" x14ac:dyDescent="0.25">
      <c r="A7127" s="5"/>
    </row>
    <row r="7128" spans="1:1" x14ac:dyDescent="0.25">
      <c r="A7128" s="5"/>
    </row>
    <row r="7129" spans="1:1" x14ac:dyDescent="0.25">
      <c r="A7129" s="5"/>
    </row>
    <row r="7130" spans="1:1" x14ac:dyDescent="0.25">
      <c r="A7130" s="5"/>
    </row>
    <row r="7131" spans="1:1" x14ac:dyDescent="0.25">
      <c r="A7131" s="5"/>
    </row>
    <row r="7132" spans="1:1" x14ac:dyDescent="0.25">
      <c r="A7132" s="5"/>
    </row>
    <row r="7133" spans="1:1" x14ac:dyDescent="0.25">
      <c r="A7133" s="5"/>
    </row>
    <row r="7134" spans="1:1" x14ac:dyDescent="0.25">
      <c r="A7134" s="5"/>
    </row>
    <row r="7135" spans="1:1" x14ac:dyDescent="0.25">
      <c r="A7135" s="5"/>
    </row>
    <row r="7136" spans="1:1" x14ac:dyDescent="0.25">
      <c r="A7136" s="5"/>
    </row>
    <row r="7137" spans="1:1" x14ac:dyDescent="0.25">
      <c r="A7137" s="5"/>
    </row>
    <row r="7138" spans="1:1" x14ac:dyDescent="0.25">
      <c r="A7138" s="5"/>
    </row>
    <row r="7139" spans="1:1" x14ac:dyDescent="0.25">
      <c r="A7139" s="5"/>
    </row>
    <row r="7140" spans="1:1" x14ac:dyDescent="0.25">
      <c r="A7140" s="5"/>
    </row>
    <row r="7141" spans="1:1" x14ac:dyDescent="0.25">
      <c r="A7141" s="5"/>
    </row>
    <row r="7142" spans="1:1" x14ac:dyDescent="0.25">
      <c r="A7142" s="5"/>
    </row>
    <row r="7143" spans="1:1" x14ac:dyDescent="0.25">
      <c r="A7143" s="5"/>
    </row>
    <row r="7144" spans="1:1" x14ac:dyDescent="0.25">
      <c r="A7144" s="5"/>
    </row>
    <row r="7145" spans="1:1" x14ac:dyDescent="0.25">
      <c r="A7145" s="5"/>
    </row>
    <row r="7146" spans="1:1" x14ac:dyDescent="0.25">
      <c r="A7146" s="5"/>
    </row>
    <row r="7147" spans="1:1" x14ac:dyDescent="0.25">
      <c r="A7147" s="5"/>
    </row>
    <row r="7148" spans="1:1" x14ac:dyDescent="0.25">
      <c r="A7148" s="5"/>
    </row>
    <row r="7149" spans="1:1" x14ac:dyDescent="0.25">
      <c r="A7149" s="5"/>
    </row>
    <row r="7150" spans="1:1" x14ac:dyDescent="0.25">
      <c r="A7150" s="5"/>
    </row>
    <row r="7151" spans="1:1" x14ac:dyDescent="0.25">
      <c r="A7151" s="5"/>
    </row>
    <row r="7152" spans="1:1" x14ac:dyDescent="0.25">
      <c r="A7152" s="5"/>
    </row>
    <row r="7153" spans="1:1" x14ac:dyDescent="0.25">
      <c r="A7153" s="5"/>
    </row>
    <row r="7154" spans="1:1" x14ac:dyDescent="0.25">
      <c r="A7154" s="5"/>
    </row>
    <row r="7155" spans="1:1" x14ac:dyDescent="0.25">
      <c r="A7155" s="5"/>
    </row>
    <row r="7156" spans="1:1" x14ac:dyDescent="0.25">
      <c r="A7156" s="5"/>
    </row>
    <row r="7157" spans="1:1" x14ac:dyDescent="0.25">
      <c r="A7157" s="5"/>
    </row>
    <row r="7158" spans="1:1" x14ac:dyDescent="0.25">
      <c r="A7158" s="5"/>
    </row>
    <row r="7159" spans="1:1" x14ac:dyDescent="0.25">
      <c r="A7159" s="5"/>
    </row>
    <row r="7160" spans="1:1" x14ac:dyDescent="0.25">
      <c r="A7160" s="5"/>
    </row>
    <row r="7161" spans="1:1" x14ac:dyDescent="0.25">
      <c r="A7161" s="5"/>
    </row>
    <row r="7162" spans="1:1" x14ac:dyDescent="0.25">
      <c r="A7162" s="5"/>
    </row>
    <row r="7163" spans="1:1" x14ac:dyDescent="0.25">
      <c r="A7163" s="5"/>
    </row>
    <row r="7164" spans="1:1" x14ac:dyDescent="0.25">
      <c r="A7164" s="5"/>
    </row>
    <row r="7165" spans="1:1" x14ac:dyDescent="0.25">
      <c r="A7165" s="5"/>
    </row>
    <row r="7166" spans="1:1" x14ac:dyDescent="0.25">
      <c r="A7166" s="5"/>
    </row>
    <row r="7167" spans="1:1" x14ac:dyDescent="0.25">
      <c r="A7167" s="5"/>
    </row>
    <row r="7168" spans="1:1" x14ac:dyDescent="0.25">
      <c r="A7168" s="5"/>
    </row>
    <row r="7169" spans="1:1" x14ac:dyDescent="0.25">
      <c r="A7169" s="5"/>
    </row>
    <row r="7170" spans="1:1" x14ac:dyDescent="0.25">
      <c r="A7170" s="5"/>
    </row>
    <row r="7171" spans="1:1" x14ac:dyDescent="0.25">
      <c r="A7171" s="5"/>
    </row>
    <row r="7172" spans="1:1" x14ac:dyDescent="0.25">
      <c r="A7172" s="5"/>
    </row>
    <row r="7173" spans="1:1" x14ac:dyDescent="0.25">
      <c r="A7173" s="5"/>
    </row>
    <row r="7174" spans="1:1" x14ac:dyDescent="0.25">
      <c r="A7174" s="5"/>
    </row>
    <row r="7175" spans="1:1" x14ac:dyDescent="0.25">
      <c r="A7175" s="5"/>
    </row>
    <row r="7176" spans="1:1" x14ac:dyDescent="0.25">
      <c r="A7176" s="5"/>
    </row>
    <row r="7177" spans="1:1" x14ac:dyDescent="0.25">
      <c r="A7177" s="5"/>
    </row>
    <row r="7178" spans="1:1" x14ac:dyDescent="0.25">
      <c r="A7178" s="5"/>
    </row>
    <row r="7179" spans="1:1" x14ac:dyDescent="0.25">
      <c r="A7179" s="5"/>
    </row>
    <row r="7180" spans="1:1" x14ac:dyDescent="0.25">
      <c r="A7180" s="5"/>
    </row>
    <row r="7181" spans="1:1" x14ac:dyDescent="0.25">
      <c r="A7181" s="5"/>
    </row>
    <row r="7182" spans="1:1" x14ac:dyDescent="0.25">
      <c r="A7182" s="5"/>
    </row>
    <row r="7183" spans="1:1" x14ac:dyDescent="0.25">
      <c r="A7183" s="5"/>
    </row>
    <row r="7184" spans="1:1" x14ac:dyDescent="0.25">
      <c r="A7184" s="5"/>
    </row>
    <row r="7185" spans="1:1" x14ac:dyDescent="0.25">
      <c r="A7185" s="5"/>
    </row>
    <row r="7186" spans="1:1" x14ac:dyDescent="0.25">
      <c r="A7186" s="5"/>
    </row>
    <row r="7187" spans="1:1" x14ac:dyDescent="0.25">
      <c r="A7187" s="5"/>
    </row>
    <row r="7188" spans="1:1" x14ac:dyDescent="0.25">
      <c r="A7188" s="5"/>
    </row>
    <row r="7189" spans="1:1" x14ac:dyDescent="0.25">
      <c r="A7189" s="5"/>
    </row>
    <row r="7190" spans="1:1" x14ac:dyDescent="0.25">
      <c r="A7190" s="5"/>
    </row>
    <row r="7191" spans="1:1" x14ac:dyDescent="0.25">
      <c r="A7191" s="5"/>
    </row>
    <row r="7192" spans="1:1" x14ac:dyDescent="0.25">
      <c r="A7192" s="5"/>
    </row>
    <row r="7193" spans="1:1" x14ac:dyDescent="0.25">
      <c r="A7193" s="5"/>
    </row>
    <row r="7194" spans="1:1" x14ac:dyDescent="0.25">
      <c r="A7194" s="5"/>
    </row>
    <row r="7195" spans="1:1" x14ac:dyDescent="0.25">
      <c r="A7195" s="5"/>
    </row>
    <row r="7196" spans="1:1" x14ac:dyDescent="0.25">
      <c r="A7196" s="5"/>
    </row>
    <row r="7197" spans="1:1" x14ac:dyDescent="0.25">
      <c r="A7197" s="5"/>
    </row>
    <row r="7198" spans="1:1" x14ac:dyDescent="0.25">
      <c r="A7198" s="5"/>
    </row>
    <row r="7199" spans="1:1" x14ac:dyDescent="0.25">
      <c r="A7199" s="5"/>
    </row>
    <row r="7200" spans="1:1" x14ac:dyDescent="0.25">
      <c r="A7200" s="5"/>
    </row>
    <row r="7201" spans="1:1" x14ac:dyDescent="0.25">
      <c r="A7201" s="5"/>
    </row>
    <row r="7202" spans="1:1" x14ac:dyDescent="0.25">
      <c r="A7202" s="5"/>
    </row>
    <row r="7203" spans="1:1" x14ac:dyDescent="0.25">
      <c r="A7203" s="5"/>
    </row>
    <row r="7204" spans="1:1" x14ac:dyDescent="0.25">
      <c r="A7204" s="5"/>
    </row>
    <row r="7205" spans="1:1" x14ac:dyDescent="0.25">
      <c r="A7205" s="5"/>
    </row>
    <row r="7206" spans="1:1" x14ac:dyDescent="0.25">
      <c r="A7206" s="5"/>
    </row>
    <row r="7207" spans="1:1" x14ac:dyDescent="0.25">
      <c r="A7207" s="5"/>
    </row>
    <row r="7208" spans="1:1" x14ac:dyDescent="0.25">
      <c r="A7208" s="5"/>
    </row>
    <row r="7209" spans="1:1" x14ac:dyDescent="0.25">
      <c r="A7209" s="5"/>
    </row>
    <row r="7210" spans="1:1" x14ac:dyDescent="0.25">
      <c r="A7210" s="5"/>
    </row>
    <row r="7211" spans="1:1" x14ac:dyDescent="0.25">
      <c r="A7211" s="5"/>
    </row>
    <row r="7212" spans="1:1" x14ac:dyDescent="0.25">
      <c r="A7212" s="5"/>
    </row>
    <row r="7213" spans="1:1" x14ac:dyDescent="0.25">
      <c r="A7213" s="5"/>
    </row>
    <row r="7214" spans="1:1" x14ac:dyDescent="0.25">
      <c r="A7214" s="5"/>
    </row>
    <row r="7215" spans="1:1" x14ac:dyDescent="0.25">
      <c r="A7215" s="5"/>
    </row>
    <row r="7216" spans="1:1" x14ac:dyDescent="0.25">
      <c r="A7216" s="5"/>
    </row>
    <row r="7217" spans="1:1" x14ac:dyDescent="0.25">
      <c r="A7217" s="5"/>
    </row>
    <row r="7218" spans="1:1" x14ac:dyDescent="0.25">
      <c r="A7218" s="5"/>
    </row>
    <row r="7219" spans="1:1" x14ac:dyDescent="0.25">
      <c r="A7219" s="5"/>
    </row>
    <row r="7220" spans="1:1" x14ac:dyDescent="0.25">
      <c r="A7220" s="5"/>
    </row>
    <row r="7221" spans="1:1" x14ac:dyDescent="0.25">
      <c r="A7221" s="5"/>
    </row>
    <row r="7222" spans="1:1" x14ac:dyDescent="0.25">
      <c r="A7222" s="5"/>
    </row>
    <row r="7223" spans="1:1" x14ac:dyDescent="0.25">
      <c r="A7223" s="5"/>
    </row>
    <row r="7224" spans="1:1" x14ac:dyDescent="0.25">
      <c r="A7224" s="5"/>
    </row>
    <row r="7225" spans="1:1" x14ac:dyDescent="0.25">
      <c r="A7225" s="5"/>
    </row>
    <row r="7226" spans="1:1" x14ac:dyDescent="0.25">
      <c r="A7226" s="5"/>
    </row>
    <row r="7227" spans="1:1" x14ac:dyDescent="0.25">
      <c r="A7227" s="5"/>
    </row>
    <row r="7228" spans="1:1" x14ac:dyDescent="0.25">
      <c r="A7228" s="5"/>
    </row>
    <row r="7229" spans="1:1" x14ac:dyDescent="0.25">
      <c r="A7229" s="5"/>
    </row>
    <row r="7230" spans="1:1" x14ac:dyDescent="0.25">
      <c r="A7230" s="5"/>
    </row>
    <row r="7231" spans="1:1" x14ac:dyDescent="0.25">
      <c r="A7231" s="5"/>
    </row>
    <row r="7232" spans="1:1" x14ac:dyDescent="0.25">
      <c r="A7232" s="5"/>
    </row>
    <row r="7233" spans="1:1" x14ac:dyDescent="0.25">
      <c r="A7233" s="5"/>
    </row>
    <row r="7234" spans="1:1" x14ac:dyDescent="0.25">
      <c r="A7234" s="5"/>
    </row>
    <row r="7235" spans="1:1" x14ac:dyDescent="0.25">
      <c r="A7235" s="5"/>
    </row>
    <row r="7236" spans="1:1" x14ac:dyDescent="0.25">
      <c r="A7236" s="5"/>
    </row>
    <row r="7237" spans="1:1" x14ac:dyDescent="0.25">
      <c r="A7237" s="5"/>
    </row>
    <row r="7238" spans="1:1" x14ac:dyDescent="0.25">
      <c r="A7238" s="5"/>
    </row>
    <row r="7239" spans="1:1" x14ac:dyDescent="0.25">
      <c r="A7239" s="5"/>
    </row>
    <row r="7240" spans="1:1" x14ac:dyDescent="0.25">
      <c r="A7240" s="5"/>
    </row>
    <row r="7241" spans="1:1" x14ac:dyDescent="0.25">
      <c r="A7241" s="5"/>
    </row>
    <row r="7242" spans="1:1" x14ac:dyDescent="0.25">
      <c r="A7242" s="5"/>
    </row>
    <row r="7243" spans="1:1" x14ac:dyDescent="0.25">
      <c r="A7243" s="5"/>
    </row>
    <row r="7244" spans="1:1" x14ac:dyDescent="0.25">
      <c r="A7244" s="5"/>
    </row>
    <row r="7245" spans="1:1" x14ac:dyDescent="0.25">
      <c r="A7245" s="5"/>
    </row>
    <row r="7246" spans="1:1" x14ac:dyDescent="0.25">
      <c r="A7246" s="5"/>
    </row>
    <row r="7247" spans="1:1" x14ac:dyDescent="0.25">
      <c r="A7247" s="5"/>
    </row>
    <row r="7248" spans="1:1" x14ac:dyDescent="0.25">
      <c r="A7248" s="5"/>
    </row>
    <row r="7249" spans="1:1" x14ac:dyDescent="0.25">
      <c r="A7249" s="5"/>
    </row>
    <row r="7250" spans="1:1" x14ac:dyDescent="0.25">
      <c r="A7250" s="5"/>
    </row>
    <row r="7251" spans="1:1" x14ac:dyDescent="0.25">
      <c r="A7251" s="5"/>
    </row>
    <row r="7252" spans="1:1" x14ac:dyDescent="0.25">
      <c r="A7252" s="5"/>
    </row>
    <row r="7253" spans="1:1" x14ac:dyDescent="0.25">
      <c r="A7253" s="5"/>
    </row>
    <row r="7254" spans="1:1" x14ac:dyDescent="0.25">
      <c r="A7254" s="5"/>
    </row>
    <row r="7255" spans="1:1" x14ac:dyDescent="0.25">
      <c r="A7255" s="5"/>
    </row>
    <row r="7256" spans="1:1" x14ac:dyDescent="0.25">
      <c r="A7256" s="5"/>
    </row>
    <row r="7257" spans="1:1" x14ac:dyDescent="0.25">
      <c r="A7257" s="5"/>
    </row>
    <row r="7258" spans="1:1" x14ac:dyDescent="0.25">
      <c r="A7258" s="5"/>
    </row>
    <row r="7259" spans="1:1" x14ac:dyDescent="0.25">
      <c r="A7259" s="5"/>
    </row>
    <row r="7260" spans="1:1" x14ac:dyDescent="0.25">
      <c r="A7260" s="5"/>
    </row>
    <row r="7261" spans="1:1" x14ac:dyDescent="0.25">
      <c r="A7261" s="5"/>
    </row>
    <row r="7262" spans="1:1" x14ac:dyDescent="0.25">
      <c r="A7262" s="5"/>
    </row>
    <row r="7263" spans="1:1" x14ac:dyDescent="0.25">
      <c r="A7263" s="5"/>
    </row>
    <row r="7264" spans="1:1" x14ac:dyDescent="0.25">
      <c r="A7264" s="5"/>
    </row>
    <row r="7265" spans="1:1" x14ac:dyDescent="0.25">
      <c r="A7265" s="5"/>
    </row>
    <row r="7266" spans="1:1" x14ac:dyDescent="0.25">
      <c r="A7266" s="5"/>
    </row>
    <row r="7267" spans="1:1" x14ac:dyDescent="0.25">
      <c r="A7267" s="5"/>
    </row>
    <row r="7268" spans="1:1" x14ac:dyDescent="0.25">
      <c r="A7268" s="5"/>
    </row>
    <row r="7269" spans="1:1" x14ac:dyDescent="0.25">
      <c r="A7269" s="5"/>
    </row>
    <row r="7270" spans="1:1" x14ac:dyDescent="0.25">
      <c r="A7270" s="5"/>
    </row>
    <row r="7271" spans="1:1" x14ac:dyDescent="0.25">
      <c r="A7271" s="5"/>
    </row>
    <row r="7272" spans="1:1" x14ac:dyDescent="0.25">
      <c r="A7272" s="5"/>
    </row>
    <row r="7273" spans="1:1" x14ac:dyDescent="0.25">
      <c r="A7273" s="5"/>
    </row>
    <row r="7274" spans="1:1" x14ac:dyDescent="0.25">
      <c r="A7274" s="5"/>
    </row>
    <row r="7275" spans="1:1" x14ac:dyDescent="0.25">
      <c r="A7275" s="5"/>
    </row>
    <row r="7276" spans="1:1" x14ac:dyDescent="0.25">
      <c r="A7276" s="5"/>
    </row>
    <row r="7277" spans="1:1" x14ac:dyDescent="0.25">
      <c r="A7277" s="5"/>
    </row>
    <row r="7278" spans="1:1" x14ac:dyDescent="0.25">
      <c r="A7278" s="5"/>
    </row>
    <row r="7279" spans="1:1" x14ac:dyDescent="0.25">
      <c r="A7279" s="5"/>
    </row>
    <row r="7280" spans="1:1" x14ac:dyDescent="0.25">
      <c r="A7280" s="5"/>
    </row>
    <row r="7281" spans="1:1" x14ac:dyDescent="0.25">
      <c r="A7281" s="5"/>
    </row>
    <row r="7282" spans="1:1" x14ac:dyDescent="0.25">
      <c r="A7282" s="5"/>
    </row>
    <row r="7283" spans="1:1" x14ac:dyDescent="0.25">
      <c r="A7283" s="5"/>
    </row>
    <row r="7284" spans="1:1" x14ac:dyDescent="0.25">
      <c r="A7284" s="5"/>
    </row>
    <row r="7285" spans="1:1" x14ac:dyDescent="0.25">
      <c r="A7285" s="5"/>
    </row>
    <row r="7286" spans="1:1" x14ac:dyDescent="0.25">
      <c r="A7286" s="5"/>
    </row>
    <row r="7287" spans="1:1" x14ac:dyDescent="0.25">
      <c r="A7287" s="5"/>
    </row>
    <row r="7288" spans="1:1" x14ac:dyDescent="0.25">
      <c r="A7288" s="5"/>
    </row>
    <row r="7289" spans="1:1" x14ac:dyDescent="0.25">
      <c r="A7289" s="5"/>
    </row>
    <row r="7290" spans="1:1" x14ac:dyDescent="0.25">
      <c r="A7290" s="5"/>
    </row>
    <row r="7291" spans="1:1" x14ac:dyDescent="0.25">
      <c r="A7291" s="5"/>
    </row>
    <row r="7292" spans="1:1" x14ac:dyDescent="0.25">
      <c r="A7292" s="5"/>
    </row>
    <row r="7293" spans="1:1" x14ac:dyDescent="0.25">
      <c r="A7293" s="5"/>
    </row>
    <row r="7294" spans="1:1" x14ac:dyDescent="0.25">
      <c r="A7294" s="5"/>
    </row>
    <row r="7295" spans="1:1" x14ac:dyDescent="0.25">
      <c r="A7295" s="5"/>
    </row>
    <row r="7296" spans="1:1" x14ac:dyDescent="0.25">
      <c r="A7296" s="5"/>
    </row>
    <row r="7297" spans="1:1" x14ac:dyDescent="0.25">
      <c r="A7297" s="5"/>
    </row>
    <row r="7298" spans="1:1" x14ac:dyDescent="0.25">
      <c r="A7298" s="5"/>
    </row>
    <row r="7299" spans="1:1" x14ac:dyDescent="0.25">
      <c r="A7299" s="5"/>
    </row>
    <row r="7300" spans="1:1" x14ac:dyDescent="0.25">
      <c r="A7300" s="5"/>
    </row>
    <row r="7301" spans="1:1" x14ac:dyDescent="0.25">
      <c r="A7301" s="5"/>
    </row>
    <row r="7302" spans="1:1" x14ac:dyDescent="0.25">
      <c r="A7302" s="5"/>
    </row>
    <row r="7303" spans="1:1" x14ac:dyDescent="0.25">
      <c r="A7303" s="5"/>
    </row>
    <row r="7304" spans="1:1" x14ac:dyDescent="0.25">
      <c r="A7304" s="5"/>
    </row>
    <row r="7305" spans="1:1" x14ac:dyDescent="0.25">
      <c r="A7305" s="5"/>
    </row>
    <row r="7306" spans="1:1" x14ac:dyDescent="0.25">
      <c r="A7306" s="5"/>
    </row>
    <row r="7307" spans="1:1" x14ac:dyDescent="0.25">
      <c r="A7307" s="5"/>
    </row>
    <row r="7308" spans="1:1" x14ac:dyDescent="0.25">
      <c r="A7308" s="5"/>
    </row>
    <row r="7309" spans="1:1" x14ac:dyDescent="0.25">
      <c r="A7309" s="5"/>
    </row>
    <row r="7310" spans="1:1" x14ac:dyDescent="0.25">
      <c r="A7310" s="5"/>
    </row>
    <row r="7311" spans="1:1" x14ac:dyDescent="0.25">
      <c r="A7311" s="5"/>
    </row>
    <row r="7312" spans="1:1" x14ac:dyDescent="0.25">
      <c r="A7312" s="5"/>
    </row>
    <row r="7313" spans="1:1" x14ac:dyDescent="0.25">
      <c r="A7313" s="5"/>
    </row>
    <row r="7314" spans="1:1" x14ac:dyDescent="0.25">
      <c r="A7314" s="5"/>
    </row>
    <row r="7315" spans="1:1" x14ac:dyDescent="0.25">
      <c r="A7315" s="5"/>
    </row>
    <row r="7316" spans="1:1" x14ac:dyDescent="0.25">
      <c r="A7316" s="5"/>
    </row>
    <row r="7317" spans="1:1" x14ac:dyDescent="0.25">
      <c r="A7317" s="5"/>
    </row>
    <row r="7318" spans="1:1" x14ac:dyDescent="0.25">
      <c r="A7318" s="5"/>
    </row>
    <row r="7319" spans="1:1" x14ac:dyDescent="0.25">
      <c r="A7319" s="5"/>
    </row>
    <row r="7320" spans="1:1" x14ac:dyDescent="0.25">
      <c r="A7320" s="5"/>
    </row>
    <row r="7321" spans="1:1" x14ac:dyDescent="0.25">
      <c r="A7321" s="5"/>
    </row>
    <row r="7322" spans="1:1" x14ac:dyDescent="0.25">
      <c r="A7322" s="5"/>
    </row>
    <row r="7323" spans="1:1" x14ac:dyDescent="0.25">
      <c r="A7323" s="5"/>
    </row>
    <row r="7324" spans="1:1" x14ac:dyDescent="0.25">
      <c r="A7324" s="5"/>
    </row>
    <row r="7325" spans="1:1" x14ac:dyDescent="0.25">
      <c r="A7325" s="5"/>
    </row>
    <row r="7326" spans="1:1" x14ac:dyDescent="0.25">
      <c r="A7326" s="5"/>
    </row>
    <row r="7327" spans="1:1" x14ac:dyDescent="0.25">
      <c r="A7327" s="5"/>
    </row>
    <row r="7328" spans="1:1" x14ac:dyDescent="0.25">
      <c r="A7328" s="5"/>
    </row>
    <row r="7329" spans="1:1" x14ac:dyDescent="0.25">
      <c r="A7329" s="5"/>
    </row>
    <row r="7330" spans="1:1" x14ac:dyDescent="0.25">
      <c r="A7330" s="5"/>
    </row>
    <row r="7331" spans="1:1" x14ac:dyDescent="0.25">
      <c r="A7331" s="5"/>
    </row>
    <row r="7332" spans="1:1" x14ac:dyDescent="0.25">
      <c r="A7332" s="5"/>
    </row>
    <row r="7333" spans="1:1" x14ac:dyDescent="0.25">
      <c r="A7333" s="5"/>
    </row>
    <row r="7334" spans="1:1" x14ac:dyDescent="0.25">
      <c r="A7334" s="5"/>
    </row>
    <row r="7335" spans="1:1" x14ac:dyDescent="0.25">
      <c r="A7335" s="5"/>
    </row>
    <row r="7336" spans="1:1" x14ac:dyDescent="0.25">
      <c r="A7336" s="5"/>
    </row>
    <row r="7337" spans="1:1" x14ac:dyDescent="0.25">
      <c r="A7337" s="5"/>
    </row>
    <row r="7338" spans="1:1" x14ac:dyDescent="0.25">
      <c r="A7338" s="5"/>
    </row>
    <row r="7339" spans="1:1" x14ac:dyDescent="0.25">
      <c r="A7339" s="5"/>
    </row>
    <row r="7340" spans="1:1" x14ac:dyDescent="0.25">
      <c r="A7340" s="5"/>
    </row>
    <row r="7341" spans="1:1" x14ac:dyDescent="0.25">
      <c r="A7341" s="5"/>
    </row>
    <row r="7342" spans="1:1" x14ac:dyDescent="0.25">
      <c r="A7342" s="5"/>
    </row>
    <row r="7343" spans="1:1" x14ac:dyDescent="0.25">
      <c r="A7343" s="5"/>
    </row>
    <row r="7344" spans="1:1" x14ac:dyDescent="0.25">
      <c r="A7344" s="5"/>
    </row>
    <row r="7345" spans="1:1" x14ac:dyDescent="0.25">
      <c r="A7345" s="5"/>
    </row>
    <row r="7346" spans="1:1" x14ac:dyDescent="0.25">
      <c r="A7346" s="5"/>
    </row>
    <row r="7347" spans="1:1" x14ac:dyDescent="0.25">
      <c r="A7347" s="5"/>
    </row>
    <row r="7348" spans="1:1" x14ac:dyDescent="0.25">
      <c r="A7348" s="5"/>
    </row>
    <row r="7349" spans="1:1" x14ac:dyDescent="0.25">
      <c r="A7349" s="5"/>
    </row>
    <row r="7350" spans="1:1" x14ac:dyDescent="0.25">
      <c r="A7350" s="5"/>
    </row>
    <row r="7351" spans="1:1" x14ac:dyDescent="0.25">
      <c r="A7351" s="5"/>
    </row>
    <row r="7352" spans="1:1" x14ac:dyDescent="0.25">
      <c r="A7352" s="5"/>
    </row>
    <row r="7353" spans="1:1" x14ac:dyDescent="0.25">
      <c r="A7353" s="5"/>
    </row>
    <row r="7354" spans="1:1" x14ac:dyDescent="0.25">
      <c r="A7354" s="5"/>
    </row>
    <row r="7355" spans="1:1" x14ac:dyDescent="0.25">
      <c r="A7355" s="5"/>
    </row>
    <row r="7356" spans="1:1" x14ac:dyDescent="0.25">
      <c r="A7356" s="5"/>
    </row>
    <row r="7357" spans="1:1" x14ac:dyDescent="0.25">
      <c r="A7357" s="5"/>
    </row>
    <row r="7358" spans="1:1" x14ac:dyDescent="0.25">
      <c r="A7358" s="5"/>
    </row>
    <row r="7359" spans="1:1" x14ac:dyDescent="0.25">
      <c r="A7359" s="5"/>
    </row>
    <row r="7360" spans="1:1" x14ac:dyDescent="0.25">
      <c r="A7360" s="5"/>
    </row>
    <row r="7361" spans="1:1" x14ac:dyDescent="0.25">
      <c r="A7361" s="5"/>
    </row>
    <row r="7362" spans="1:1" x14ac:dyDescent="0.25">
      <c r="A7362" s="5"/>
    </row>
    <row r="7363" spans="1:1" x14ac:dyDescent="0.25">
      <c r="A7363" s="5"/>
    </row>
    <row r="7364" spans="1:1" x14ac:dyDescent="0.25">
      <c r="A7364" s="5"/>
    </row>
    <row r="7365" spans="1:1" x14ac:dyDescent="0.25">
      <c r="A7365" s="5"/>
    </row>
    <row r="7366" spans="1:1" x14ac:dyDescent="0.25">
      <c r="A7366" s="5"/>
    </row>
    <row r="7367" spans="1:1" x14ac:dyDescent="0.25">
      <c r="A7367" s="5"/>
    </row>
    <row r="7368" spans="1:1" x14ac:dyDescent="0.25">
      <c r="A7368" s="5"/>
    </row>
    <row r="7369" spans="1:1" x14ac:dyDescent="0.25">
      <c r="A7369" s="5"/>
    </row>
    <row r="7370" spans="1:1" x14ac:dyDescent="0.25">
      <c r="A7370" s="5"/>
    </row>
    <row r="7371" spans="1:1" x14ac:dyDescent="0.25">
      <c r="A7371" s="5"/>
    </row>
    <row r="7372" spans="1:1" x14ac:dyDescent="0.25">
      <c r="A7372" s="5"/>
    </row>
    <row r="7373" spans="1:1" x14ac:dyDescent="0.25">
      <c r="A7373" s="5"/>
    </row>
    <row r="7374" spans="1:1" x14ac:dyDescent="0.25">
      <c r="A7374" s="5"/>
    </row>
    <row r="7375" spans="1:1" x14ac:dyDescent="0.25">
      <c r="A7375" s="5"/>
    </row>
    <row r="7376" spans="1:1" x14ac:dyDescent="0.25">
      <c r="A7376" s="5"/>
    </row>
    <row r="7377" spans="1:1" x14ac:dyDescent="0.25">
      <c r="A7377" s="5"/>
    </row>
    <row r="7378" spans="1:1" x14ac:dyDescent="0.25">
      <c r="A7378" s="5"/>
    </row>
    <row r="7379" spans="1:1" x14ac:dyDescent="0.25">
      <c r="A7379" s="5"/>
    </row>
    <row r="7380" spans="1:1" x14ac:dyDescent="0.25">
      <c r="A7380" s="5"/>
    </row>
    <row r="7381" spans="1:1" x14ac:dyDescent="0.25">
      <c r="A7381" s="5"/>
    </row>
    <row r="7382" spans="1:1" x14ac:dyDescent="0.25">
      <c r="A7382" s="5"/>
    </row>
    <row r="7383" spans="1:1" x14ac:dyDescent="0.25">
      <c r="A7383" s="5"/>
    </row>
    <row r="7384" spans="1:1" x14ac:dyDescent="0.25">
      <c r="A7384" s="5"/>
    </row>
    <row r="7385" spans="1:1" x14ac:dyDescent="0.25">
      <c r="A7385" s="5"/>
    </row>
    <row r="7386" spans="1:1" x14ac:dyDescent="0.25">
      <c r="A7386" s="5"/>
    </row>
    <row r="7387" spans="1:1" x14ac:dyDescent="0.25">
      <c r="A7387" s="5"/>
    </row>
    <row r="7388" spans="1:1" x14ac:dyDescent="0.25">
      <c r="A7388" s="5"/>
    </row>
    <row r="7389" spans="1:1" x14ac:dyDescent="0.25">
      <c r="A7389" s="5"/>
    </row>
    <row r="7390" spans="1:1" x14ac:dyDescent="0.25">
      <c r="A7390" s="5"/>
    </row>
    <row r="7391" spans="1:1" x14ac:dyDescent="0.25">
      <c r="A7391" s="5"/>
    </row>
    <row r="7392" spans="1:1" x14ac:dyDescent="0.25">
      <c r="A7392" s="5"/>
    </row>
    <row r="7393" spans="1:1" x14ac:dyDescent="0.25">
      <c r="A7393" s="5"/>
    </row>
    <row r="7394" spans="1:1" x14ac:dyDescent="0.25">
      <c r="A7394" s="5"/>
    </row>
    <row r="7395" spans="1:1" x14ac:dyDescent="0.25">
      <c r="A7395" s="5"/>
    </row>
    <row r="7396" spans="1:1" x14ac:dyDescent="0.25">
      <c r="A7396" s="5"/>
    </row>
    <row r="7397" spans="1:1" x14ac:dyDescent="0.25">
      <c r="A7397" s="5"/>
    </row>
    <row r="7398" spans="1:1" x14ac:dyDescent="0.25">
      <c r="A7398" s="5"/>
    </row>
    <row r="7399" spans="1:1" x14ac:dyDescent="0.25">
      <c r="A7399" s="5"/>
    </row>
    <row r="7400" spans="1:1" x14ac:dyDescent="0.25">
      <c r="A7400" s="5"/>
    </row>
    <row r="7401" spans="1:1" x14ac:dyDescent="0.25">
      <c r="A7401" s="5"/>
    </row>
    <row r="7402" spans="1:1" x14ac:dyDescent="0.25">
      <c r="A7402" s="5"/>
    </row>
    <row r="7403" spans="1:1" x14ac:dyDescent="0.25">
      <c r="A7403" s="5"/>
    </row>
    <row r="7404" spans="1:1" x14ac:dyDescent="0.25">
      <c r="A7404" s="5"/>
    </row>
    <row r="7405" spans="1:1" x14ac:dyDescent="0.25">
      <c r="A7405" s="5"/>
    </row>
    <row r="7406" spans="1:1" x14ac:dyDescent="0.25">
      <c r="A7406" s="5"/>
    </row>
    <row r="7407" spans="1:1" x14ac:dyDescent="0.25">
      <c r="A7407" s="5"/>
    </row>
    <row r="7408" spans="1:1" x14ac:dyDescent="0.25">
      <c r="A7408" s="5"/>
    </row>
    <row r="7409" spans="1:1" x14ac:dyDescent="0.25">
      <c r="A7409" s="5"/>
    </row>
    <row r="7410" spans="1:1" x14ac:dyDescent="0.25">
      <c r="A7410" s="5"/>
    </row>
    <row r="7411" spans="1:1" x14ac:dyDescent="0.25">
      <c r="A7411" s="5"/>
    </row>
    <row r="7412" spans="1:1" x14ac:dyDescent="0.25">
      <c r="A7412" s="5"/>
    </row>
    <row r="7413" spans="1:1" x14ac:dyDescent="0.25">
      <c r="A7413" s="5"/>
    </row>
    <row r="7414" spans="1:1" x14ac:dyDescent="0.25">
      <c r="A7414" s="5"/>
    </row>
    <row r="7415" spans="1:1" x14ac:dyDescent="0.25">
      <c r="A7415" s="5"/>
    </row>
    <row r="7416" spans="1:1" x14ac:dyDescent="0.25">
      <c r="A7416" s="5"/>
    </row>
    <row r="7417" spans="1:1" x14ac:dyDescent="0.25">
      <c r="A7417" s="5"/>
    </row>
    <row r="7418" spans="1:1" x14ac:dyDescent="0.25">
      <c r="A7418" s="5"/>
    </row>
    <row r="7419" spans="1:1" x14ac:dyDescent="0.25">
      <c r="A7419" s="5"/>
    </row>
    <row r="7420" spans="1:1" x14ac:dyDescent="0.25">
      <c r="A7420" s="5"/>
    </row>
    <row r="7421" spans="1:1" x14ac:dyDescent="0.25">
      <c r="A7421" s="5"/>
    </row>
    <row r="7422" spans="1:1" x14ac:dyDescent="0.25">
      <c r="A7422" s="5"/>
    </row>
    <row r="7423" spans="1:1" x14ac:dyDescent="0.25">
      <c r="A7423" s="5"/>
    </row>
    <row r="7424" spans="1:1" x14ac:dyDescent="0.25">
      <c r="A7424" s="5"/>
    </row>
    <row r="7425" spans="1:1" x14ac:dyDescent="0.25">
      <c r="A7425" s="5"/>
    </row>
    <row r="7426" spans="1:1" x14ac:dyDescent="0.25">
      <c r="A7426" s="5"/>
    </row>
    <row r="7427" spans="1:1" x14ac:dyDescent="0.25">
      <c r="A7427" s="5"/>
    </row>
    <row r="7428" spans="1:1" x14ac:dyDescent="0.25">
      <c r="A7428" s="5"/>
    </row>
    <row r="7429" spans="1:1" x14ac:dyDescent="0.25">
      <c r="A7429" s="5"/>
    </row>
    <row r="7430" spans="1:1" x14ac:dyDescent="0.25">
      <c r="A7430" s="5"/>
    </row>
    <row r="7431" spans="1:1" x14ac:dyDescent="0.25">
      <c r="A7431" s="5"/>
    </row>
    <row r="7432" spans="1:1" x14ac:dyDescent="0.25">
      <c r="A7432" s="5"/>
    </row>
    <row r="7433" spans="1:1" x14ac:dyDescent="0.25">
      <c r="A7433" s="5"/>
    </row>
    <row r="7434" spans="1:1" x14ac:dyDescent="0.25">
      <c r="A7434" s="5"/>
    </row>
    <row r="7435" spans="1:1" x14ac:dyDescent="0.25">
      <c r="A7435" s="5"/>
    </row>
    <row r="7436" spans="1:1" x14ac:dyDescent="0.25">
      <c r="A7436" s="5"/>
    </row>
    <row r="7437" spans="1:1" x14ac:dyDescent="0.25">
      <c r="A7437" s="5"/>
    </row>
    <row r="7438" spans="1:1" x14ac:dyDescent="0.25">
      <c r="A7438" s="5"/>
    </row>
    <row r="7439" spans="1:1" x14ac:dyDescent="0.25">
      <c r="A7439" s="5"/>
    </row>
    <row r="7440" spans="1:1" x14ac:dyDescent="0.25">
      <c r="A7440" s="5"/>
    </row>
    <row r="7441" spans="1:1" x14ac:dyDescent="0.25">
      <c r="A7441" s="5"/>
    </row>
    <row r="7442" spans="1:1" x14ac:dyDescent="0.25">
      <c r="A7442" s="5"/>
    </row>
    <row r="7443" spans="1:1" x14ac:dyDescent="0.25">
      <c r="A7443" s="5"/>
    </row>
    <row r="7444" spans="1:1" x14ac:dyDescent="0.25">
      <c r="A7444" s="5"/>
    </row>
    <row r="7445" spans="1:1" x14ac:dyDescent="0.25">
      <c r="A7445" s="5"/>
    </row>
    <row r="7446" spans="1:1" x14ac:dyDescent="0.25">
      <c r="A7446" s="5"/>
    </row>
    <row r="7447" spans="1:1" x14ac:dyDescent="0.25">
      <c r="A7447" s="5"/>
    </row>
    <row r="7448" spans="1:1" x14ac:dyDescent="0.25">
      <c r="A7448" s="5"/>
    </row>
    <row r="7449" spans="1:1" x14ac:dyDescent="0.25">
      <c r="A7449" s="5"/>
    </row>
    <row r="7450" spans="1:1" x14ac:dyDescent="0.25">
      <c r="A7450" s="5"/>
    </row>
    <row r="7451" spans="1:1" x14ac:dyDescent="0.25">
      <c r="A7451" s="5"/>
    </row>
    <row r="7452" spans="1:1" x14ac:dyDescent="0.25">
      <c r="A7452" s="5"/>
    </row>
    <row r="7453" spans="1:1" x14ac:dyDescent="0.25">
      <c r="A7453" s="5"/>
    </row>
    <row r="7454" spans="1:1" x14ac:dyDescent="0.25">
      <c r="A7454" s="5"/>
    </row>
    <row r="7455" spans="1:1" x14ac:dyDescent="0.25">
      <c r="A7455" s="5"/>
    </row>
    <row r="7456" spans="1:1" x14ac:dyDescent="0.25">
      <c r="A7456" s="5"/>
    </row>
    <row r="7457" spans="1:1" x14ac:dyDescent="0.25">
      <c r="A7457" s="5"/>
    </row>
    <row r="7458" spans="1:1" x14ac:dyDescent="0.25">
      <c r="A7458" s="5"/>
    </row>
    <row r="7459" spans="1:1" x14ac:dyDescent="0.25">
      <c r="A7459" s="5"/>
    </row>
    <row r="7460" spans="1:1" x14ac:dyDescent="0.25">
      <c r="A7460" s="5"/>
    </row>
    <row r="7461" spans="1:1" x14ac:dyDescent="0.25">
      <c r="A7461" s="5"/>
    </row>
    <row r="7462" spans="1:1" x14ac:dyDescent="0.25">
      <c r="A7462" s="5"/>
    </row>
    <row r="7463" spans="1:1" x14ac:dyDescent="0.25">
      <c r="A7463" s="5"/>
    </row>
    <row r="7464" spans="1:1" x14ac:dyDescent="0.25">
      <c r="A7464" s="5"/>
    </row>
    <row r="7465" spans="1:1" x14ac:dyDescent="0.25">
      <c r="A7465" s="5"/>
    </row>
    <row r="7466" spans="1:1" x14ac:dyDescent="0.25">
      <c r="A7466" s="5"/>
    </row>
    <row r="7467" spans="1:1" x14ac:dyDescent="0.25">
      <c r="A7467" s="5"/>
    </row>
    <row r="7468" spans="1:1" x14ac:dyDescent="0.25">
      <c r="A7468" s="5"/>
    </row>
    <row r="7469" spans="1:1" x14ac:dyDescent="0.25">
      <c r="A7469" s="5"/>
    </row>
    <row r="7470" spans="1:1" x14ac:dyDescent="0.25">
      <c r="A7470" s="5"/>
    </row>
    <row r="7471" spans="1:1" x14ac:dyDescent="0.25">
      <c r="A7471" s="5"/>
    </row>
    <row r="7472" spans="1:1" x14ac:dyDescent="0.25">
      <c r="A7472" s="5"/>
    </row>
    <row r="7473" spans="1:1" x14ac:dyDescent="0.25">
      <c r="A7473" s="5"/>
    </row>
    <row r="7474" spans="1:1" x14ac:dyDescent="0.25">
      <c r="A7474" s="5"/>
    </row>
    <row r="7475" spans="1:1" x14ac:dyDescent="0.25">
      <c r="A7475" s="5"/>
    </row>
    <row r="7476" spans="1:1" x14ac:dyDescent="0.25">
      <c r="A7476" s="5"/>
    </row>
    <row r="7477" spans="1:1" x14ac:dyDescent="0.25">
      <c r="A7477" s="5"/>
    </row>
    <row r="7478" spans="1:1" x14ac:dyDescent="0.25">
      <c r="A7478" s="5"/>
    </row>
    <row r="7479" spans="1:1" x14ac:dyDescent="0.25">
      <c r="A7479" s="5"/>
    </row>
    <row r="7480" spans="1:1" x14ac:dyDescent="0.25">
      <c r="A7480" s="5"/>
    </row>
    <row r="7481" spans="1:1" x14ac:dyDescent="0.25">
      <c r="A7481" s="5"/>
    </row>
    <row r="7482" spans="1:1" x14ac:dyDescent="0.25">
      <c r="A7482" s="5"/>
    </row>
    <row r="7483" spans="1:1" x14ac:dyDescent="0.25">
      <c r="A7483" s="5"/>
    </row>
    <row r="7484" spans="1:1" x14ac:dyDescent="0.25">
      <c r="A7484" s="5"/>
    </row>
    <row r="7485" spans="1:1" x14ac:dyDescent="0.25">
      <c r="A7485" s="5"/>
    </row>
    <row r="7486" spans="1:1" x14ac:dyDescent="0.25">
      <c r="A7486" s="5"/>
    </row>
    <row r="7487" spans="1:1" x14ac:dyDescent="0.25">
      <c r="A7487" s="5"/>
    </row>
    <row r="7488" spans="1:1" x14ac:dyDescent="0.25">
      <c r="A7488" s="5"/>
    </row>
    <row r="7489" spans="1:1" x14ac:dyDescent="0.25">
      <c r="A7489" s="5"/>
    </row>
    <row r="7490" spans="1:1" x14ac:dyDescent="0.25">
      <c r="A7490" s="5"/>
    </row>
    <row r="7491" spans="1:1" x14ac:dyDescent="0.25">
      <c r="A7491" s="5"/>
    </row>
    <row r="7492" spans="1:1" x14ac:dyDescent="0.25">
      <c r="A7492" s="5"/>
    </row>
    <row r="7493" spans="1:1" x14ac:dyDescent="0.25">
      <c r="A7493" s="5"/>
    </row>
    <row r="7494" spans="1:1" x14ac:dyDescent="0.25">
      <c r="A7494" s="5"/>
    </row>
    <row r="7495" spans="1:1" x14ac:dyDescent="0.25">
      <c r="A7495" s="5"/>
    </row>
    <row r="7496" spans="1:1" x14ac:dyDescent="0.25">
      <c r="A7496" s="5"/>
    </row>
    <row r="7497" spans="1:1" x14ac:dyDescent="0.25">
      <c r="A7497" s="5"/>
    </row>
    <row r="7498" spans="1:1" x14ac:dyDescent="0.25">
      <c r="A7498" s="5"/>
    </row>
    <row r="7499" spans="1:1" x14ac:dyDescent="0.25">
      <c r="A7499" s="5"/>
    </row>
    <row r="7500" spans="1:1" x14ac:dyDescent="0.25">
      <c r="A7500" s="5"/>
    </row>
    <row r="7501" spans="1:1" x14ac:dyDescent="0.25">
      <c r="A7501" s="5"/>
    </row>
    <row r="7502" spans="1:1" x14ac:dyDescent="0.25">
      <c r="A7502" s="5"/>
    </row>
    <row r="7503" spans="1:1" x14ac:dyDescent="0.25">
      <c r="A7503" s="5"/>
    </row>
    <row r="7504" spans="1:1" x14ac:dyDescent="0.25">
      <c r="A7504" s="5"/>
    </row>
    <row r="7505" spans="1:1" x14ac:dyDescent="0.25">
      <c r="A7505" s="5"/>
    </row>
    <row r="7506" spans="1:1" x14ac:dyDescent="0.25">
      <c r="A7506" s="5"/>
    </row>
    <row r="7507" spans="1:1" x14ac:dyDescent="0.25">
      <c r="A7507" s="5"/>
    </row>
    <row r="7508" spans="1:1" x14ac:dyDescent="0.25">
      <c r="A7508" s="5"/>
    </row>
    <row r="7509" spans="1:1" x14ac:dyDescent="0.25">
      <c r="A7509" s="5"/>
    </row>
    <row r="7510" spans="1:1" x14ac:dyDescent="0.25">
      <c r="A7510" s="5"/>
    </row>
    <row r="7511" spans="1:1" x14ac:dyDescent="0.25">
      <c r="A7511" s="5"/>
    </row>
    <row r="7512" spans="1:1" x14ac:dyDescent="0.25">
      <c r="A7512" s="5"/>
    </row>
    <row r="7513" spans="1:1" x14ac:dyDescent="0.25">
      <c r="A7513" s="5"/>
    </row>
    <row r="7514" spans="1:1" x14ac:dyDescent="0.25">
      <c r="A7514" s="5"/>
    </row>
    <row r="7515" spans="1:1" x14ac:dyDescent="0.25">
      <c r="A7515" s="5"/>
    </row>
    <row r="7516" spans="1:1" x14ac:dyDescent="0.25">
      <c r="A7516" s="5"/>
    </row>
    <row r="7517" spans="1:1" x14ac:dyDescent="0.25">
      <c r="A7517" s="5"/>
    </row>
    <row r="7518" spans="1:1" x14ac:dyDescent="0.25">
      <c r="A7518" s="5"/>
    </row>
    <row r="7519" spans="1:1" x14ac:dyDescent="0.25">
      <c r="A7519" s="5"/>
    </row>
    <row r="7520" spans="1:1" x14ac:dyDescent="0.25">
      <c r="A7520" s="5"/>
    </row>
    <row r="7521" spans="1:1" x14ac:dyDescent="0.25">
      <c r="A7521" s="5"/>
    </row>
    <row r="7522" spans="1:1" x14ac:dyDescent="0.25">
      <c r="A7522" s="5"/>
    </row>
    <row r="7523" spans="1:1" x14ac:dyDescent="0.25">
      <c r="A7523" s="5"/>
    </row>
    <row r="7524" spans="1:1" x14ac:dyDescent="0.25">
      <c r="A7524" s="5"/>
    </row>
    <row r="7525" spans="1:1" x14ac:dyDescent="0.25">
      <c r="A7525" s="5"/>
    </row>
    <row r="7526" spans="1:1" x14ac:dyDescent="0.25">
      <c r="A7526" s="5"/>
    </row>
    <row r="7527" spans="1:1" x14ac:dyDescent="0.25">
      <c r="A7527" s="5"/>
    </row>
    <row r="7528" spans="1:1" x14ac:dyDescent="0.25">
      <c r="A7528" s="5"/>
    </row>
    <row r="7529" spans="1:1" x14ac:dyDescent="0.25">
      <c r="A7529" s="5"/>
    </row>
    <row r="7530" spans="1:1" x14ac:dyDescent="0.25">
      <c r="A7530" s="5"/>
    </row>
    <row r="7531" spans="1:1" x14ac:dyDescent="0.25">
      <c r="A7531" s="5"/>
    </row>
    <row r="7532" spans="1:1" x14ac:dyDescent="0.25">
      <c r="A7532" s="5"/>
    </row>
    <row r="7533" spans="1:1" x14ac:dyDescent="0.25">
      <c r="A7533" s="5"/>
    </row>
    <row r="7534" spans="1:1" x14ac:dyDescent="0.25">
      <c r="A7534" s="5"/>
    </row>
    <row r="7535" spans="1:1" x14ac:dyDescent="0.25">
      <c r="A7535" s="5"/>
    </row>
    <row r="7536" spans="1:1" x14ac:dyDescent="0.25">
      <c r="A7536" s="5"/>
    </row>
    <row r="7537" spans="1:1" x14ac:dyDescent="0.25">
      <c r="A7537" s="5"/>
    </row>
    <row r="7538" spans="1:1" x14ac:dyDescent="0.25">
      <c r="A7538" s="5"/>
    </row>
    <row r="7539" spans="1:1" x14ac:dyDescent="0.25">
      <c r="A7539" s="5"/>
    </row>
    <row r="7540" spans="1:1" x14ac:dyDescent="0.25">
      <c r="A7540" s="5"/>
    </row>
    <row r="7541" spans="1:1" x14ac:dyDescent="0.25">
      <c r="A7541" s="5"/>
    </row>
    <row r="7542" spans="1:1" x14ac:dyDescent="0.25">
      <c r="A7542" s="5"/>
    </row>
    <row r="7543" spans="1:1" x14ac:dyDescent="0.25">
      <c r="A7543" s="5"/>
    </row>
    <row r="7544" spans="1:1" x14ac:dyDescent="0.25">
      <c r="A7544" s="5"/>
    </row>
    <row r="7545" spans="1:1" x14ac:dyDescent="0.25">
      <c r="A7545" s="5"/>
    </row>
    <row r="7546" spans="1:1" x14ac:dyDescent="0.25">
      <c r="A7546" s="5"/>
    </row>
    <row r="7547" spans="1:1" x14ac:dyDescent="0.25">
      <c r="A7547" s="5"/>
    </row>
    <row r="7548" spans="1:1" x14ac:dyDescent="0.25">
      <c r="A7548" s="5"/>
    </row>
    <row r="7549" spans="1:1" x14ac:dyDescent="0.25">
      <c r="A7549" s="5"/>
    </row>
    <row r="7550" spans="1:1" x14ac:dyDescent="0.25">
      <c r="A7550" s="5"/>
    </row>
    <row r="7551" spans="1:1" x14ac:dyDescent="0.25">
      <c r="A7551" s="5"/>
    </row>
    <row r="7552" spans="1:1" x14ac:dyDescent="0.25">
      <c r="A7552" s="5"/>
    </row>
    <row r="7553" spans="1:1" x14ac:dyDescent="0.25">
      <c r="A7553" s="5"/>
    </row>
    <row r="7554" spans="1:1" x14ac:dyDescent="0.25">
      <c r="A7554" s="5"/>
    </row>
    <row r="7555" spans="1:1" x14ac:dyDescent="0.25">
      <c r="A7555" s="5"/>
    </row>
    <row r="7556" spans="1:1" x14ac:dyDescent="0.25">
      <c r="A7556" s="5"/>
    </row>
    <row r="7557" spans="1:1" x14ac:dyDescent="0.25">
      <c r="A7557" s="5"/>
    </row>
    <row r="7558" spans="1:1" x14ac:dyDescent="0.25">
      <c r="A7558" s="5"/>
    </row>
    <row r="7559" spans="1:1" x14ac:dyDescent="0.25">
      <c r="A7559" s="5"/>
    </row>
    <row r="7560" spans="1:1" x14ac:dyDescent="0.25">
      <c r="A7560" s="5"/>
    </row>
    <row r="7561" spans="1:1" x14ac:dyDescent="0.25">
      <c r="A7561" s="5"/>
    </row>
    <row r="7562" spans="1:1" x14ac:dyDescent="0.25">
      <c r="A7562" s="5"/>
    </row>
    <row r="7563" spans="1:1" x14ac:dyDescent="0.25">
      <c r="A7563" s="5"/>
    </row>
    <row r="7564" spans="1:1" x14ac:dyDescent="0.25">
      <c r="A7564" s="5"/>
    </row>
    <row r="7565" spans="1:1" x14ac:dyDescent="0.25">
      <c r="A7565" s="5"/>
    </row>
    <row r="7566" spans="1:1" x14ac:dyDescent="0.25">
      <c r="A7566" s="5"/>
    </row>
    <row r="7567" spans="1:1" x14ac:dyDescent="0.25">
      <c r="A7567" s="5"/>
    </row>
    <row r="7568" spans="1:1" x14ac:dyDescent="0.25">
      <c r="A7568" s="5"/>
    </row>
    <row r="7569" spans="1:1" x14ac:dyDescent="0.25">
      <c r="A7569" s="5"/>
    </row>
    <row r="7570" spans="1:1" x14ac:dyDescent="0.25">
      <c r="A7570" s="5"/>
    </row>
    <row r="7571" spans="1:1" x14ac:dyDescent="0.25">
      <c r="A7571" s="5"/>
    </row>
    <row r="7572" spans="1:1" x14ac:dyDescent="0.25">
      <c r="A7572" s="5"/>
    </row>
    <row r="7573" spans="1:1" x14ac:dyDescent="0.25">
      <c r="A7573" s="5"/>
    </row>
    <row r="7574" spans="1:1" x14ac:dyDescent="0.25">
      <c r="A7574" s="5"/>
    </row>
    <row r="7575" spans="1:1" x14ac:dyDescent="0.25">
      <c r="A7575" s="5"/>
    </row>
    <row r="7576" spans="1:1" x14ac:dyDescent="0.25">
      <c r="A7576" s="5"/>
    </row>
    <row r="7577" spans="1:1" x14ac:dyDescent="0.25">
      <c r="A7577" s="5"/>
    </row>
    <row r="7578" spans="1:1" x14ac:dyDescent="0.25">
      <c r="A7578" s="5"/>
    </row>
    <row r="7579" spans="1:1" x14ac:dyDescent="0.25">
      <c r="A7579" s="5"/>
    </row>
    <row r="7580" spans="1:1" x14ac:dyDescent="0.25">
      <c r="A7580" s="5"/>
    </row>
    <row r="7581" spans="1:1" x14ac:dyDescent="0.25">
      <c r="A7581" s="5"/>
    </row>
    <row r="7582" spans="1:1" x14ac:dyDescent="0.25">
      <c r="A7582" s="5"/>
    </row>
    <row r="7583" spans="1:1" x14ac:dyDescent="0.25">
      <c r="A7583" s="5"/>
    </row>
    <row r="7584" spans="1:1" x14ac:dyDescent="0.25">
      <c r="A7584" s="5"/>
    </row>
    <row r="7585" spans="1:1" x14ac:dyDescent="0.25">
      <c r="A7585" s="5"/>
    </row>
    <row r="7586" spans="1:1" x14ac:dyDescent="0.25">
      <c r="A7586" s="5"/>
    </row>
    <row r="7587" spans="1:1" x14ac:dyDescent="0.25">
      <c r="A7587" s="5"/>
    </row>
    <row r="7588" spans="1:1" x14ac:dyDescent="0.25">
      <c r="A7588" s="5"/>
    </row>
    <row r="7589" spans="1:1" x14ac:dyDescent="0.25">
      <c r="A7589" s="5"/>
    </row>
    <row r="7590" spans="1:1" x14ac:dyDescent="0.25">
      <c r="A7590" s="5"/>
    </row>
    <row r="7591" spans="1:1" x14ac:dyDescent="0.25">
      <c r="A7591" s="5"/>
    </row>
    <row r="7592" spans="1:1" x14ac:dyDescent="0.25">
      <c r="A7592" s="5"/>
    </row>
    <row r="7593" spans="1:1" x14ac:dyDescent="0.25">
      <c r="A7593" s="5"/>
    </row>
    <row r="7594" spans="1:1" x14ac:dyDescent="0.25">
      <c r="A7594" s="5"/>
    </row>
    <row r="7595" spans="1:1" x14ac:dyDescent="0.25">
      <c r="A7595" s="5"/>
    </row>
    <row r="7596" spans="1:1" x14ac:dyDescent="0.25">
      <c r="A7596" s="5"/>
    </row>
    <row r="7597" spans="1:1" x14ac:dyDescent="0.25">
      <c r="A7597" s="5"/>
    </row>
    <row r="7598" spans="1:1" x14ac:dyDescent="0.25">
      <c r="A7598" s="5"/>
    </row>
    <row r="7599" spans="1:1" x14ac:dyDescent="0.25">
      <c r="A7599" s="5"/>
    </row>
    <row r="7600" spans="1:1" x14ac:dyDescent="0.25">
      <c r="A7600" s="5"/>
    </row>
    <row r="7601" spans="1:1" x14ac:dyDescent="0.25">
      <c r="A7601" s="5"/>
    </row>
    <row r="7602" spans="1:1" x14ac:dyDescent="0.25">
      <c r="A7602" s="5"/>
    </row>
    <row r="7603" spans="1:1" x14ac:dyDescent="0.25">
      <c r="A7603" s="5"/>
    </row>
    <row r="7604" spans="1:1" x14ac:dyDescent="0.25">
      <c r="A7604" s="5"/>
    </row>
    <row r="7605" spans="1:1" x14ac:dyDescent="0.25">
      <c r="A7605" s="5"/>
    </row>
    <row r="7606" spans="1:1" x14ac:dyDescent="0.25">
      <c r="A7606" s="5"/>
    </row>
    <row r="7607" spans="1:1" x14ac:dyDescent="0.25">
      <c r="A7607" s="5"/>
    </row>
    <row r="7608" spans="1:1" x14ac:dyDescent="0.25">
      <c r="A7608" s="5"/>
    </row>
    <row r="7609" spans="1:1" x14ac:dyDescent="0.25">
      <c r="A7609" s="5"/>
    </row>
    <row r="7610" spans="1:1" x14ac:dyDescent="0.25">
      <c r="A7610" s="5"/>
    </row>
    <row r="7611" spans="1:1" x14ac:dyDescent="0.25">
      <c r="A7611" s="5"/>
    </row>
    <row r="7612" spans="1:1" x14ac:dyDescent="0.25">
      <c r="A7612" s="5"/>
    </row>
    <row r="7613" spans="1:1" x14ac:dyDescent="0.25">
      <c r="A7613" s="5"/>
    </row>
    <row r="7614" spans="1:1" x14ac:dyDescent="0.25">
      <c r="A7614" s="5"/>
    </row>
    <row r="7615" spans="1:1" x14ac:dyDescent="0.25">
      <c r="A7615" s="5"/>
    </row>
    <row r="7616" spans="1:1" x14ac:dyDescent="0.25">
      <c r="A7616" s="5"/>
    </row>
    <row r="7617" spans="1:1" x14ac:dyDescent="0.25">
      <c r="A7617" s="5"/>
    </row>
    <row r="7618" spans="1:1" x14ac:dyDescent="0.25">
      <c r="A7618" s="5"/>
    </row>
    <row r="7619" spans="1:1" x14ac:dyDescent="0.25">
      <c r="A7619" s="5"/>
    </row>
    <row r="7620" spans="1:1" x14ac:dyDescent="0.25">
      <c r="A7620" s="5"/>
    </row>
    <row r="7621" spans="1:1" x14ac:dyDescent="0.25">
      <c r="A7621" s="5"/>
    </row>
    <row r="7622" spans="1:1" x14ac:dyDescent="0.25">
      <c r="A7622" s="5"/>
    </row>
    <row r="7623" spans="1:1" x14ac:dyDescent="0.25">
      <c r="A7623" s="5"/>
    </row>
    <row r="7624" spans="1:1" x14ac:dyDescent="0.25">
      <c r="A7624" s="5"/>
    </row>
    <row r="7625" spans="1:1" x14ac:dyDescent="0.25">
      <c r="A7625" s="5"/>
    </row>
    <row r="7626" spans="1:1" x14ac:dyDescent="0.25">
      <c r="A7626" s="5"/>
    </row>
    <row r="7627" spans="1:1" x14ac:dyDescent="0.25">
      <c r="A7627" s="5"/>
    </row>
    <row r="7628" spans="1:1" x14ac:dyDescent="0.25">
      <c r="A7628" s="5"/>
    </row>
    <row r="7629" spans="1:1" x14ac:dyDescent="0.25">
      <c r="A7629" s="5"/>
    </row>
    <row r="7630" spans="1:1" x14ac:dyDescent="0.25">
      <c r="A7630" s="5"/>
    </row>
    <row r="7631" spans="1:1" x14ac:dyDescent="0.25">
      <c r="A7631" s="5"/>
    </row>
    <row r="7632" spans="1:1" x14ac:dyDescent="0.25">
      <c r="A7632" s="5"/>
    </row>
    <row r="7633" spans="1:1" x14ac:dyDescent="0.25">
      <c r="A7633" s="5"/>
    </row>
    <row r="7634" spans="1:1" x14ac:dyDescent="0.25">
      <c r="A7634" s="5"/>
    </row>
    <row r="7635" spans="1:1" x14ac:dyDescent="0.25">
      <c r="A7635" s="5"/>
    </row>
    <row r="7636" spans="1:1" x14ac:dyDescent="0.25">
      <c r="A7636" s="5"/>
    </row>
    <row r="7637" spans="1:1" x14ac:dyDescent="0.25">
      <c r="A7637" s="5"/>
    </row>
    <row r="7638" spans="1:1" x14ac:dyDescent="0.25">
      <c r="A7638" s="5"/>
    </row>
    <row r="7639" spans="1:1" x14ac:dyDescent="0.25">
      <c r="A7639" s="5"/>
    </row>
    <row r="7640" spans="1:1" x14ac:dyDescent="0.25">
      <c r="A7640" s="5"/>
    </row>
    <row r="7641" spans="1:1" x14ac:dyDescent="0.25">
      <c r="A7641" s="5"/>
    </row>
    <row r="7642" spans="1:1" x14ac:dyDescent="0.25">
      <c r="A7642" s="5"/>
    </row>
    <row r="7643" spans="1:1" x14ac:dyDescent="0.25">
      <c r="A7643" s="5"/>
    </row>
    <row r="7644" spans="1:1" x14ac:dyDescent="0.25">
      <c r="A7644" s="5"/>
    </row>
    <row r="7645" spans="1:1" x14ac:dyDescent="0.25">
      <c r="A7645" s="5"/>
    </row>
    <row r="7646" spans="1:1" x14ac:dyDescent="0.25">
      <c r="A7646" s="5"/>
    </row>
    <row r="7647" spans="1:1" x14ac:dyDescent="0.25">
      <c r="A7647" s="5"/>
    </row>
    <row r="7648" spans="1:1" x14ac:dyDescent="0.25">
      <c r="A7648" s="5"/>
    </row>
    <row r="7649" spans="1:1" x14ac:dyDescent="0.25">
      <c r="A7649" s="5"/>
    </row>
    <row r="7650" spans="1:1" x14ac:dyDescent="0.25">
      <c r="A7650" s="5"/>
    </row>
    <row r="7651" spans="1:1" x14ac:dyDescent="0.25">
      <c r="A7651" s="5"/>
    </row>
    <row r="7652" spans="1:1" x14ac:dyDescent="0.25">
      <c r="A7652" s="5"/>
    </row>
    <row r="7653" spans="1:1" x14ac:dyDescent="0.25">
      <c r="A7653" s="5"/>
    </row>
    <row r="7654" spans="1:1" x14ac:dyDescent="0.25">
      <c r="A7654" s="5"/>
    </row>
    <row r="7655" spans="1:1" x14ac:dyDescent="0.25">
      <c r="A7655" s="5"/>
    </row>
    <row r="7656" spans="1:1" x14ac:dyDescent="0.25">
      <c r="A7656" s="5"/>
    </row>
    <row r="7657" spans="1:1" x14ac:dyDescent="0.25">
      <c r="A7657" s="5"/>
    </row>
    <row r="7658" spans="1:1" x14ac:dyDescent="0.25">
      <c r="A7658" s="5"/>
    </row>
    <row r="7659" spans="1:1" x14ac:dyDescent="0.25">
      <c r="A7659" s="5"/>
    </row>
    <row r="7660" spans="1:1" x14ac:dyDescent="0.25">
      <c r="A7660" s="5"/>
    </row>
    <row r="7661" spans="1:1" x14ac:dyDescent="0.25">
      <c r="A7661" s="5"/>
    </row>
    <row r="7662" spans="1:1" x14ac:dyDescent="0.25">
      <c r="A7662" s="5"/>
    </row>
    <row r="7663" spans="1:1" x14ac:dyDescent="0.25">
      <c r="A7663" s="5"/>
    </row>
    <row r="7664" spans="1:1" x14ac:dyDescent="0.25">
      <c r="A7664" s="5"/>
    </row>
    <row r="7665" spans="1:1" x14ac:dyDescent="0.25">
      <c r="A7665" s="5"/>
    </row>
    <row r="7666" spans="1:1" x14ac:dyDescent="0.25">
      <c r="A7666" s="5"/>
    </row>
    <row r="7667" spans="1:1" x14ac:dyDescent="0.25">
      <c r="A7667" s="5"/>
    </row>
    <row r="7668" spans="1:1" x14ac:dyDescent="0.25">
      <c r="A7668" s="5"/>
    </row>
    <row r="7669" spans="1:1" x14ac:dyDescent="0.25">
      <c r="A7669" s="5"/>
    </row>
    <row r="7670" spans="1:1" x14ac:dyDescent="0.25">
      <c r="A7670" s="5"/>
    </row>
    <row r="7671" spans="1:1" x14ac:dyDescent="0.25">
      <c r="A7671" s="5"/>
    </row>
    <row r="7672" spans="1:1" x14ac:dyDescent="0.25">
      <c r="A7672" s="5"/>
    </row>
    <row r="7673" spans="1:1" x14ac:dyDescent="0.25">
      <c r="A7673" s="5"/>
    </row>
    <row r="7674" spans="1:1" x14ac:dyDescent="0.25">
      <c r="A7674" s="5"/>
    </row>
    <row r="7675" spans="1:1" x14ac:dyDescent="0.25">
      <c r="A7675" s="5"/>
    </row>
    <row r="7676" spans="1:1" x14ac:dyDescent="0.25">
      <c r="A7676" s="5"/>
    </row>
    <row r="7677" spans="1:1" x14ac:dyDescent="0.25">
      <c r="A7677" s="5"/>
    </row>
    <row r="7678" spans="1:1" x14ac:dyDescent="0.25">
      <c r="A7678" s="5"/>
    </row>
    <row r="7679" spans="1:1" x14ac:dyDescent="0.25">
      <c r="A7679" s="5"/>
    </row>
    <row r="7680" spans="1:1" x14ac:dyDescent="0.25">
      <c r="A7680" s="5"/>
    </row>
    <row r="7681" spans="1:1" x14ac:dyDescent="0.25">
      <c r="A7681" s="5"/>
    </row>
    <row r="7682" spans="1:1" x14ac:dyDescent="0.25">
      <c r="A7682" s="5"/>
    </row>
    <row r="7683" spans="1:1" x14ac:dyDescent="0.25">
      <c r="A7683" s="5"/>
    </row>
    <row r="7684" spans="1:1" x14ac:dyDescent="0.25">
      <c r="A7684" s="5"/>
    </row>
    <row r="7685" spans="1:1" x14ac:dyDescent="0.25">
      <c r="A7685" s="5"/>
    </row>
    <row r="7686" spans="1:1" x14ac:dyDescent="0.25">
      <c r="A7686" s="5"/>
    </row>
    <row r="7687" spans="1:1" x14ac:dyDescent="0.25">
      <c r="A7687" s="5"/>
    </row>
    <row r="7688" spans="1:1" x14ac:dyDescent="0.25">
      <c r="A7688" s="5"/>
    </row>
    <row r="7689" spans="1:1" x14ac:dyDescent="0.25">
      <c r="A7689" s="5"/>
    </row>
    <row r="7690" spans="1:1" x14ac:dyDescent="0.25">
      <c r="A7690" s="5"/>
    </row>
    <row r="7691" spans="1:1" x14ac:dyDescent="0.25">
      <c r="A7691" s="5"/>
    </row>
    <row r="7692" spans="1:1" x14ac:dyDescent="0.25">
      <c r="A7692" s="5"/>
    </row>
    <row r="7693" spans="1:1" x14ac:dyDescent="0.25">
      <c r="A7693" s="5"/>
    </row>
    <row r="7694" spans="1:1" x14ac:dyDescent="0.25">
      <c r="A7694" s="5"/>
    </row>
    <row r="7695" spans="1:1" x14ac:dyDescent="0.25">
      <c r="A7695" s="5"/>
    </row>
    <row r="7696" spans="1:1" x14ac:dyDescent="0.25">
      <c r="A7696" s="5"/>
    </row>
    <row r="7697" spans="1:1" x14ac:dyDescent="0.25">
      <c r="A7697" s="5"/>
    </row>
    <row r="7698" spans="1:1" x14ac:dyDescent="0.25">
      <c r="A7698" s="5"/>
    </row>
    <row r="7699" spans="1:1" x14ac:dyDescent="0.25">
      <c r="A7699" s="5"/>
    </row>
    <row r="7700" spans="1:1" x14ac:dyDescent="0.25">
      <c r="A7700" s="5"/>
    </row>
    <row r="7701" spans="1:1" x14ac:dyDescent="0.25">
      <c r="A7701" s="5"/>
    </row>
    <row r="7702" spans="1:1" x14ac:dyDescent="0.25">
      <c r="A7702" s="5"/>
    </row>
    <row r="7703" spans="1:1" x14ac:dyDescent="0.25">
      <c r="A7703" s="5"/>
    </row>
    <row r="7704" spans="1:1" x14ac:dyDescent="0.25">
      <c r="A7704" s="5"/>
    </row>
    <row r="7705" spans="1:1" x14ac:dyDescent="0.25">
      <c r="A7705" s="5"/>
    </row>
    <row r="7706" spans="1:1" x14ac:dyDescent="0.25">
      <c r="A7706" s="5"/>
    </row>
    <row r="7707" spans="1:1" x14ac:dyDescent="0.25">
      <c r="A7707" s="5"/>
    </row>
    <row r="7708" spans="1:1" x14ac:dyDescent="0.25">
      <c r="A7708" s="5"/>
    </row>
    <row r="7709" spans="1:1" x14ac:dyDescent="0.25">
      <c r="A7709" s="5"/>
    </row>
    <row r="7710" spans="1:1" x14ac:dyDescent="0.25">
      <c r="A7710" s="5"/>
    </row>
    <row r="7711" spans="1:1" x14ac:dyDescent="0.25">
      <c r="A7711" s="5"/>
    </row>
    <row r="7712" spans="1:1" x14ac:dyDescent="0.25">
      <c r="A7712" s="5"/>
    </row>
    <row r="7713" spans="1:1" x14ac:dyDescent="0.25">
      <c r="A7713" s="5"/>
    </row>
    <row r="7714" spans="1:1" x14ac:dyDescent="0.25">
      <c r="A7714" s="5"/>
    </row>
    <row r="7715" spans="1:1" x14ac:dyDescent="0.25">
      <c r="A7715" s="5"/>
    </row>
    <row r="7716" spans="1:1" x14ac:dyDescent="0.25">
      <c r="A7716" s="5"/>
    </row>
    <row r="7717" spans="1:1" x14ac:dyDescent="0.25">
      <c r="A7717" s="5"/>
    </row>
    <row r="7718" spans="1:1" x14ac:dyDescent="0.25">
      <c r="A7718" s="5"/>
    </row>
    <row r="7719" spans="1:1" x14ac:dyDescent="0.25">
      <c r="A7719" s="5"/>
    </row>
    <row r="7720" spans="1:1" x14ac:dyDescent="0.25">
      <c r="A7720" s="5"/>
    </row>
    <row r="7721" spans="1:1" x14ac:dyDescent="0.25">
      <c r="A7721" s="5"/>
    </row>
    <row r="7722" spans="1:1" x14ac:dyDescent="0.25">
      <c r="A7722" s="5"/>
    </row>
    <row r="7723" spans="1:1" x14ac:dyDescent="0.25">
      <c r="A7723" s="5"/>
    </row>
    <row r="7724" spans="1:1" x14ac:dyDescent="0.25">
      <c r="A7724" s="5"/>
    </row>
    <row r="7725" spans="1:1" x14ac:dyDescent="0.25">
      <c r="A7725" s="5"/>
    </row>
    <row r="7726" spans="1:1" x14ac:dyDescent="0.25">
      <c r="A7726" s="5"/>
    </row>
    <row r="7727" spans="1:1" x14ac:dyDescent="0.25">
      <c r="A7727" s="5"/>
    </row>
    <row r="7728" spans="1:1" x14ac:dyDescent="0.25">
      <c r="A7728" s="5"/>
    </row>
    <row r="7729" spans="1:1" x14ac:dyDescent="0.25">
      <c r="A7729" s="5"/>
    </row>
    <row r="7730" spans="1:1" x14ac:dyDescent="0.25">
      <c r="A7730" s="5"/>
    </row>
    <row r="7731" spans="1:1" x14ac:dyDescent="0.25">
      <c r="A7731" s="5"/>
    </row>
    <row r="7732" spans="1:1" x14ac:dyDescent="0.25">
      <c r="A7732" s="5"/>
    </row>
    <row r="7733" spans="1:1" x14ac:dyDescent="0.25">
      <c r="A7733" s="5"/>
    </row>
    <row r="7734" spans="1:1" x14ac:dyDescent="0.25">
      <c r="A7734" s="5"/>
    </row>
    <row r="7735" spans="1:1" x14ac:dyDescent="0.25">
      <c r="A7735" s="5"/>
    </row>
    <row r="7736" spans="1:1" x14ac:dyDescent="0.25">
      <c r="A7736" s="5"/>
    </row>
    <row r="7737" spans="1:1" x14ac:dyDescent="0.25">
      <c r="A7737" s="5"/>
    </row>
    <row r="7738" spans="1:1" x14ac:dyDescent="0.25">
      <c r="A7738" s="5"/>
    </row>
    <row r="7739" spans="1:1" x14ac:dyDescent="0.25">
      <c r="A7739" s="5"/>
    </row>
    <row r="7740" spans="1:1" x14ac:dyDescent="0.25">
      <c r="A7740" s="5"/>
    </row>
    <row r="7741" spans="1:1" x14ac:dyDescent="0.25">
      <c r="A7741" s="5"/>
    </row>
    <row r="7742" spans="1:1" x14ac:dyDescent="0.25">
      <c r="A7742" s="5"/>
    </row>
    <row r="7743" spans="1:1" x14ac:dyDescent="0.25">
      <c r="A7743" s="5"/>
    </row>
    <row r="7744" spans="1:1" x14ac:dyDescent="0.25">
      <c r="A7744" s="5"/>
    </row>
    <row r="7745" spans="1:1" x14ac:dyDescent="0.25">
      <c r="A7745" s="5"/>
    </row>
    <row r="7746" spans="1:1" x14ac:dyDescent="0.25">
      <c r="A7746" s="5"/>
    </row>
    <row r="7747" spans="1:1" x14ac:dyDescent="0.25">
      <c r="A7747" s="5"/>
    </row>
    <row r="7748" spans="1:1" x14ac:dyDescent="0.25">
      <c r="A7748" s="5"/>
    </row>
    <row r="7749" spans="1:1" x14ac:dyDescent="0.25">
      <c r="A7749" s="5"/>
    </row>
    <row r="7750" spans="1:1" x14ac:dyDescent="0.25">
      <c r="A7750" s="5"/>
    </row>
    <row r="7751" spans="1:1" x14ac:dyDescent="0.25">
      <c r="A7751" s="5"/>
    </row>
    <row r="7752" spans="1:1" x14ac:dyDescent="0.25">
      <c r="A7752" s="5"/>
    </row>
    <row r="7753" spans="1:1" x14ac:dyDescent="0.25">
      <c r="A7753" s="5"/>
    </row>
    <row r="7754" spans="1:1" x14ac:dyDescent="0.25">
      <c r="A7754" s="5"/>
    </row>
    <row r="7755" spans="1:1" x14ac:dyDescent="0.25">
      <c r="A7755" s="5"/>
    </row>
    <row r="7756" spans="1:1" x14ac:dyDescent="0.25">
      <c r="A7756" s="5"/>
    </row>
    <row r="7757" spans="1:1" x14ac:dyDescent="0.25">
      <c r="A7757" s="5"/>
    </row>
    <row r="7758" spans="1:1" x14ac:dyDescent="0.25">
      <c r="A7758" s="5"/>
    </row>
    <row r="7759" spans="1:1" x14ac:dyDescent="0.25">
      <c r="A7759" s="5"/>
    </row>
    <row r="7760" spans="1:1" x14ac:dyDescent="0.25">
      <c r="A7760" s="5"/>
    </row>
    <row r="7761" spans="1:1" x14ac:dyDescent="0.25">
      <c r="A7761" s="5"/>
    </row>
    <row r="7762" spans="1:1" x14ac:dyDescent="0.25">
      <c r="A7762" s="5"/>
    </row>
    <row r="7763" spans="1:1" x14ac:dyDescent="0.25">
      <c r="A7763" s="5"/>
    </row>
    <row r="7764" spans="1:1" x14ac:dyDescent="0.25">
      <c r="A7764" s="5"/>
    </row>
    <row r="7765" spans="1:1" x14ac:dyDescent="0.25">
      <c r="A7765" s="5"/>
    </row>
    <row r="7766" spans="1:1" x14ac:dyDescent="0.25">
      <c r="A7766" s="5"/>
    </row>
    <row r="7767" spans="1:1" x14ac:dyDescent="0.25">
      <c r="A7767" s="5"/>
    </row>
    <row r="7768" spans="1:1" x14ac:dyDescent="0.25">
      <c r="A7768" s="5"/>
    </row>
    <row r="7769" spans="1:1" x14ac:dyDescent="0.25">
      <c r="A7769" s="5"/>
    </row>
    <row r="7770" spans="1:1" x14ac:dyDescent="0.25">
      <c r="A7770" s="5"/>
    </row>
    <row r="7771" spans="1:1" x14ac:dyDescent="0.25">
      <c r="A7771" s="5"/>
    </row>
    <row r="7772" spans="1:1" x14ac:dyDescent="0.25">
      <c r="A7772" s="5"/>
    </row>
    <row r="7773" spans="1:1" x14ac:dyDescent="0.25">
      <c r="A7773" s="5"/>
    </row>
    <row r="7774" spans="1:1" x14ac:dyDescent="0.25">
      <c r="A7774" s="5"/>
    </row>
    <row r="7775" spans="1:1" x14ac:dyDescent="0.25">
      <c r="A7775" s="5"/>
    </row>
    <row r="7776" spans="1:1" x14ac:dyDescent="0.25">
      <c r="A7776" s="5"/>
    </row>
    <row r="7777" spans="1:1" x14ac:dyDescent="0.25">
      <c r="A7777" s="5"/>
    </row>
    <row r="7778" spans="1:1" x14ac:dyDescent="0.25">
      <c r="A7778" s="5"/>
    </row>
    <row r="7779" spans="1:1" x14ac:dyDescent="0.25">
      <c r="A7779" s="5"/>
    </row>
    <row r="7780" spans="1:1" x14ac:dyDescent="0.25">
      <c r="A7780" s="5"/>
    </row>
    <row r="7781" spans="1:1" x14ac:dyDescent="0.25">
      <c r="A7781" s="5"/>
    </row>
    <row r="7782" spans="1:1" x14ac:dyDescent="0.25">
      <c r="A7782" s="5"/>
    </row>
    <row r="7783" spans="1:1" x14ac:dyDescent="0.25">
      <c r="A7783" s="5"/>
    </row>
    <row r="7784" spans="1:1" x14ac:dyDescent="0.25">
      <c r="A7784" s="5"/>
    </row>
    <row r="7785" spans="1:1" x14ac:dyDescent="0.25">
      <c r="A7785" s="5"/>
    </row>
    <row r="7786" spans="1:1" x14ac:dyDescent="0.25">
      <c r="A7786" s="5"/>
    </row>
    <row r="7787" spans="1:1" x14ac:dyDescent="0.25">
      <c r="A7787" s="5"/>
    </row>
    <row r="7788" spans="1:1" x14ac:dyDescent="0.25">
      <c r="A7788" s="5"/>
    </row>
    <row r="7789" spans="1:1" x14ac:dyDescent="0.25">
      <c r="A7789" s="5"/>
    </row>
    <row r="7790" spans="1:1" x14ac:dyDescent="0.25">
      <c r="A7790" s="5"/>
    </row>
    <row r="7791" spans="1:1" x14ac:dyDescent="0.25">
      <c r="A7791" s="5"/>
    </row>
    <row r="7792" spans="1:1" x14ac:dyDescent="0.25">
      <c r="A7792" s="5"/>
    </row>
    <row r="7793" spans="1:1" x14ac:dyDescent="0.25">
      <c r="A7793" s="5"/>
    </row>
    <row r="7794" spans="1:1" x14ac:dyDescent="0.25">
      <c r="A7794" s="5"/>
    </row>
    <row r="7795" spans="1:1" x14ac:dyDescent="0.25">
      <c r="A7795" s="5"/>
    </row>
    <row r="7796" spans="1:1" x14ac:dyDescent="0.25">
      <c r="A7796" s="5"/>
    </row>
    <row r="7797" spans="1:1" x14ac:dyDescent="0.25">
      <c r="A7797" s="5"/>
    </row>
    <row r="7798" spans="1:1" x14ac:dyDescent="0.25">
      <c r="A7798" s="5"/>
    </row>
    <row r="7799" spans="1:1" x14ac:dyDescent="0.25">
      <c r="A7799" s="5"/>
    </row>
    <row r="7800" spans="1:1" x14ac:dyDescent="0.25">
      <c r="A7800" s="5"/>
    </row>
    <row r="7801" spans="1:1" x14ac:dyDescent="0.25">
      <c r="A7801" s="5"/>
    </row>
    <row r="7802" spans="1:1" x14ac:dyDescent="0.25">
      <c r="A7802" s="5"/>
    </row>
    <row r="7803" spans="1:1" x14ac:dyDescent="0.25">
      <c r="A7803" s="5"/>
    </row>
    <row r="7804" spans="1:1" x14ac:dyDescent="0.25">
      <c r="A7804" s="5"/>
    </row>
    <row r="7805" spans="1:1" x14ac:dyDescent="0.25">
      <c r="A7805" s="5"/>
    </row>
    <row r="7806" spans="1:1" x14ac:dyDescent="0.25">
      <c r="A7806" s="5"/>
    </row>
    <row r="7807" spans="1:1" x14ac:dyDescent="0.25">
      <c r="A7807" s="5"/>
    </row>
    <row r="7808" spans="1:1" x14ac:dyDescent="0.25">
      <c r="A7808" s="5"/>
    </row>
    <row r="7809" spans="1:1" x14ac:dyDescent="0.25">
      <c r="A7809" s="5"/>
    </row>
    <row r="7810" spans="1:1" x14ac:dyDescent="0.25">
      <c r="A7810" s="5"/>
    </row>
    <row r="7811" spans="1:1" x14ac:dyDescent="0.25">
      <c r="A7811" s="5"/>
    </row>
    <row r="7812" spans="1:1" x14ac:dyDescent="0.25">
      <c r="A7812" s="5"/>
    </row>
    <row r="7813" spans="1:1" x14ac:dyDescent="0.25">
      <c r="A7813" s="5"/>
    </row>
    <row r="7814" spans="1:1" x14ac:dyDescent="0.25">
      <c r="A7814" s="5"/>
    </row>
    <row r="7815" spans="1:1" x14ac:dyDescent="0.25">
      <c r="A7815" s="5"/>
    </row>
    <row r="7816" spans="1:1" x14ac:dyDescent="0.25">
      <c r="A7816" s="5"/>
    </row>
    <row r="7817" spans="1:1" x14ac:dyDescent="0.25">
      <c r="A7817" s="5"/>
    </row>
    <row r="7818" spans="1:1" x14ac:dyDescent="0.25">
      <c r="A7818" s="5"/>
    </row>
    <row r="7819" spans="1:1" x14ac:dyDescent="0.25">
      <c r="A7819" s="5"/>
    </row>
    <row r="7820" spans="1:1" x14ac:dyDescent="0.25">
      <c r="A7820" s="5"/>
    </row>
    <row r="7821" spans="1:1" x14ac:dyDescent="0.25">
      <c r="A7821" s="5"/>
    </row>
    <row r="7822" spans="1:1" x14ac:dyDescent="0.25">
      <c r="A7822" s="5"/>
    </row>
    <row r="7823" spans="1:1" x14ac:dyDescent="0.25">
      <c r="A7823" s="5"/>
    </row>
    <row r="7824" spans="1:1" x14ac:dyDescent="0.25">
      <c r="A7824" s="5"/>
    </row>
    <row r="7825" spans="1:1" x14ac:dyDescent="0.25">
      <c r="A7825" s="5"/>
    </row>
    <row r="7826" spans="1:1" x14ac:dyDescent="0.25">
      <c r="A7826" s="5"/>
    </row>
    <row r="7827" spans="1:1" x14ac:dyDescent="0.25">
      <c r="A7827" s="5"/>
    </row>
    <row r="7828" spans="1:1" x14ac:dyDescent="0.25">
      <c r="A7828" s="5"/>
    </row>
    <row r="7829" spans="1:1" x14ac:dyDescent="0.25">
      <c r="A7829" s="5"/>
    </row>
    <row r="7830" spans="1:1" x14ac:dyDescent="0.25">
      <c r="A7830" s="5"/>
    </row>
    <row r="7831" spans="1:1" x14ac:dyDescent="0.25">
      <c r="A7831" s="5"/>
    </row>
    <row r="7832" spans="1:1" x14ac:dyDescent="0.25">
      <c r="A7832" s="5"/>
    </row>
    <row r="7833" spans="1:1" x14ac:dyDescent="0.25">
      <c r="A7833" s="5"/>
    </row>
    <row r="7834" spans="1:1" x14ac:dyDescent="0.25">
      <c r="A7834" s="5"/>
    </row>
    <row r="7835" spans="1:1" x14ac:dyDescent="0.25">
      <c r="A7835" s="5"/>
    </row>
    <row r="7836" spans="1:1" x14ac:dyDescent="0.25">
      <c r="A7836" s="5"/>
    </row>
    <row r="7837" spans="1:1" x14ac:dyDescent="0.25">
      <c r="A7837" s="5"/>
    </row>
    <row r="7838" spans="1:1" x14ac:dyDescent="0.25">
      <c r="A7838" s="5"/>
    </row>
    <row r="7839" spans="1:1" x14ac:dyDescent="0.25">
      <c r="A7839" s="5"/>
    </row>
    <row r="7840" spans="1:1" x14ac:dyDescent="0.25">
      <c r="A7840" s="5"/>
    </row>
    <row r="7841" spans="1:1" x14ac:dyDescent="0.25">
      <c r="A7841" s="5"/>
    </row>
    <row r="7842" spans="1:1" x14ac:dyDescent="0.25">
      <c r="A7842" s="5"/>
    </row>
    <row r="7843" spans="1:1" x14ac:dyDescent="0.25">
      <c r="A7843" s="5"/>
    </row>
    <row r="7844" spans="1:1" x14ac:dyDescent="0.25">
      <c r="A7844" s="5"/>
    </row>
    <row r="7845" spans="1:1" x14ac:dyDescent="0.25">
      <c r="A7845" s="5"/>
    </row>
    <row r="7846" spans="1:1" x14ac:dyDescent="0.25">
      <c r="A7846" s="5"/>
    </row>
    <row r="7847" spans="1:1" x14ac:dyDescent="0.25">
      <c r="A7847" s="5"/>
    </row>
    <row r="7848" spans="1:1" x14ac:dyDescent="0.25">
      <c r="A7848" s="5"/>
    </row>
    <row r="7849" spans="1:1" x14ac:dyDescent="0.25">
      <c r="A7849" s="5"/>
    </row>
    <row r="7850" spans="1:1" x14ac:dyDescent="0.25">
      <c r="A7850" s="5"/>
    </row>
    <row r="7851" spans="1:1" x14ac:dyDescent="0.25">
      <c r="A7851" s="5"/>
    </row>
    <row r="7852" spans="1:1" x14ac:dyDescent="0.25">
      <c r="A7852" s="5"/>
    </row>
    <row r="7853" spans="1:1" x14ac:dyDescent="0.25">
      <c r="A7853" s="5"/>
    </row>
    <row r="7854" spans="1:1" x14ac:dyDescent="0.25">
      <c r="A7854" s="5"/>
    </row>
    <row r="7855" spans="1:1" x14ac:dyDescent="0.25">
      <c r="A7855" s="5"/>
    </row>
    <row r="7856" spans="1:1" x14ac:dyDescent="0.25">
      <c r="A7856" s="5"/>
    </row>
    <row r="7857" spans="1:1" x14ac:dyDescent="0.25">
      <c r="A7857" s="5"/>
    </row>
    <row r="7858" spans="1:1" x14ac:dyDescent="0.25">
      <c r="A7858" s="5"/>
    </row>
    <row r="7859" spans="1:1" x14ac:dyDescent="0.25">
      <c r="A7859" s="5"/>
    </row>
    <row r="7860" spans="1:1" x14ac:dyDescent="0.25">
      <c r="A7860" s="5"/>
    </row>
    <row r="7861" spans="1:1" x14ac:dyDescent="0.25">
      <c r="A7861" s="5"/>
    </row>
    <row r="7862" spans="1:1" x14ac:dyDescent="0.25">
      <c r="A7862" s="5"/>
    </row>
    <row r="7863" spans="1:1" x14ac:dyDescent="0.25">
      <c r="A7863" s="5"/>
    </row>
    <row r="7864" spans="1:1" x14ac:dyDescent="0.25">
      <c r="A7864" s="5"/>
    </row>
    <row r="7865" spans="1:1" x14ac:dyDescent="0.25">
      <c r="A7865" s="5"/>
    </row>
    <row r="7866" spans="1:1" x14ac:dyDescent="0.25">
      <c r="A7866" s="5"/>
    </row>
    <row r="7867" spans="1:1" x14ac:dyDescent="0.25">
      <c r="A7867" s="5"/>
    </row>
    <row r="7868" spans="1:1" x14ac:dyDescent="0.25">
      <c r="A7868" s="5"/>
    </row>
    <row r="7869" spans="1:1" x14ac:dyDescent="0.25">
      <c r="A7869" s="5"/>
    </row>
    <row r="7870" spans="1:1" x14ac:dyDescent="0.25">
      <c r="A7870" s="5"/>
    </row>
    <row r="7871" spans="1:1" x14ac:dyDescent="0.25">
      <c r="A7871" s="5"/>
    </row>
    <row r="7872" spans="1:1" x14ac:dyDescent="0.25">
      <c r="A7872" s="5"/>
    </row>
    <row r="7873" spans="1:1" x14ac:dyDescent="0.25">
      <c r="A7873" s="5"/>
    </row>
    <row r="7874" spans="1:1" x14ac:dyDescent="0.25">
      <c r="A7874" s="5"/>
    </row>
    <row r="7875" spans="1:1" x14ac:dyDescent="0.25">
      <c r="A7875" s="5"/>
    </row>
    <row r="7876" spans="1:1" x14ac:dyDescent="0.25">
      <c r="A7876" s="5"/>
    </row>
    <row r="7877" spans="1:1" x14ac:dyDescent="0.25">
      <c r="A7877" s="5"/>
    </row>
    <row r="7878" spans="1:1" x14ac:dyDescent="0.25">
      <c r="A7878" s="5"/>
    </row>
    <row r="7879" spans="1:1" x14ac:dyDescent="0.25">
      <c r="A7879" s="5"/>
    </row>
    <row r="7880" spans="1:1" x14ac:dyDescent="0.25">
      <c r="A7880" s="5"/>
    </row>
    <row r="7881" spans="1:1" x14ac:dyDescent="0.25">
      <c r="A7881" s="5"/>
    </row>
    <row r="7882" spans="1:1" x14ac:dyDescent="0.25">
      <c r="A7882" s="5"/>
    </row>
    <row r="7883" spans="1:1" x14ac:dyDescent="0.25">
      <c r="A7883" s="5"/>
    </row>
    <row r="7884" spans="1:1" x14ac:dyDescent="0.25">
      <c r="A7884" s="5"/>
    </row>
    <row r="7885" spans="1:1" x14ac:dyDescent="0.25">
      <c r="A7885" s="5"/>
    </row>
    <row r="7886" spans="1:1" x14ac:dyDescent="0.25">
      <c r="A7886" s="5"/>
    </row>
    <row r="7887" spans="1:1" x14ac:dyDescent="0.25">
      <c r="A7887" s="5"/>
    </row>
    <row r="7888" spans="1:1" x14ac:dyDescent="0.25">
      <c r="A7888" s="5"/>
    </row>
    <row r="7889" spans="1:1" x14ac:dyDescent="0.25">
      <c r="A7889" s="5"/>
    </row>
    <row r="7890" spans="1:1" x14ac:dyDescent="0.25">
      <c r="A7890" s="5"/>
    </row>
    <row r="7891" spans="1:1" x14ac:dyDescent="0.25">
      <c r="A7891" s="5"/>
    </row>
    <row r="7892" spans="1:1" x14ac:dyDescent="0.25">
      <c r="A7892" s="5"/>
    </row>
    <row r="7893" spans="1:1" x14ac:dyDescent="0.25">
      <c r="A7893" s="5"/>
    </row>
    <row r="7894" spans="1:1" x14ac:dyDescent="0.25">
      <c r="A7894" s="5"/>
    </row>
    <row r="7895" spans="1:1" x14ac:dyDescent="0.25">
      <c r="A7895" s="5"/>
    </row>
    <row r="7896" spans="1:1" x14ac:dyDescent="0.25">
      <c r="A7896" s="5"/>
    </row>
    <row r="7897" spans="1:1" x14ac:dyDescent="0.25">
      <c r="A7897" s="5"/>
    </row>
    <row r="7898" spans="1:1" x14ac:dyDescent="0.25">
      <c r="A7898" s="5"/>
    </row>
    <row r="7899" spans="1:1" x14ac:dyDescent="0.25">
      <c r="A7899" s="5"/>
    </row>
    <row r="7900" spans="1:1" x14ac:dyDescent="0.25">
      <c r="A7900" s="5"/>
    </row>
    <row r="7901" spans="1:1" x14ac:dyDescent="0.25">
      <c r="A7901" s="5"/>
    </row>
    <row r="7902" spans="1:1" x14ac:dyDescent="0.25">
      <c r="A7902" s="5"/>
    </row>
    <row r="7903" spans="1:1" x14ac:dyDescent="0.25">
      <c r="A7903" s="5"/>
    </row>
    <row r="7904" spans="1:1" x14ac:dyDescent="0.25">
      <c r="A7904" s="5"/>
    </row>
    <row r="7905" spans="1:1" x14ac:dyDescent="0.25">
      <c r="A7905" s="5"/>
    </row>
    <row r="7906" spans="1:1" x14ac:dyDescent="0.25">
      <c r="A7906" s="5"/>
    </row>
    <row r="7907" spans="1:1" x14ac:dyDescent="0.25">
      <c r="A7907" s="5"/>
    </row>
    <row r="7908" spans="1:1" x14ac:dyDescent="0.25">
      <c r="A7908" s="5"/>
    </row>
    <row r="7909" spans="1:1" x14ac:dyDescent="0.25">
      <c r="A7909" s="5"/>
    </row>
    <row r="7910" spans="1:1" x14ac:dyDescent="0.25">
      <c r="A7910" s="5"/>
    </row>
    <row r="7911" spans="1:1" x14ac:dyDescent="0.25">
      <c r="A7911" s="5"/>
    </row>
    <row r="7912" spans="1:1" x14ac:dyDescent="0.25">
      <c r="A7912" s="5"/>
    </row>
    <row r="7913" spans="1:1" x14ac:dyDescent="0.25">
      <c r="A7913" s="5"/>
    </row>
    <row r="7914" spans="1:1" x14ac:dyDescent="0.25">
      <c r="A7914" s="5"/>
    </row>
    <row r="7915" spans="1:1" x14ac:dyDescent="0.25">
      <c r="A7915" s="5"/>
    </row>
    <row r="7916" spans="1:1" x14ac:dyDescent="0.25">
      <c r="A7916" s="5"/>
    </row>
    <row r="7917" spans="1:1" x14ac:dyDescent="0.25">
      <c r="A7917" s="5"/>
    </row>
    <row r="7918" spans="1:1" x14ac:dyDescent="0.25">
      <c r="A7918" s="5"/>
    </row>
    <row r="7919" spans="1:1" x14ac:dyDescent="0.25">
      <c r="A7919" s="5"/>
    </row>
    <row r="7920" spans="1:1" x14ac:dyDescent="0.25">
      <c r="A7920" s="5"/>
    </row>
    <row r="7921" spans="1:1" x14ac:dyDescent="0.25">
      <c r="A7921" s="5"/>
    </row>
    <row r="7922" spans="1:1" x14ac:dyDescent="0.25">
      <c r="A7922" s="5"/>
    </row>
    <row r="7923" spans="1:1" x14ac:dyDescent="0.25">
      <c r="A7923" s="5"/>
    </row>
    <row r="7924" spans="1:1" x14ac:dyDescent="0.25">
      <c r="A7924" s="5"/>
    </row>
    <row r="7925" spans="1:1" x14ac:dyDescent="0.25">
      <c r="A7925" s="5"/>
    </row>
    <row r="7926" spans="1:1" x14ac:dyDescent="0.25">
      <c r="A7926" s="5"/>
    </row>
    <row r="7927" spans="1:1" x14ac:dyDescent="0.25">
      <c r="A7927" s="5"/>
    </row>
    <row r="7928" spans="1:1" x14ac:dyDescent="0.25">
      <c r="A7928" s="5"/>
    </row>
    <row r="7929" spans="1:1" x14ac:dyDescent="0.25">
      <c r="A7929" s="5"/>
    </row>
    <row r="7930" spans="1:1" x14ac:dyDescent="0.25">
      <c r="A7930" s="5"/>
    </row>
    <row r="7931" spans="1:1" x14ac:dyDescent="0.25">
      <c r="A7931" s="5"/>
    </row>
    <row r="7932" spans="1:1" x14ac:dyDescent="0.25">
      <c r="A7932" s="5"/>
    </row>
    <row r="7933" spans="1:1" x14ac:dyDescent="0.25">
      <c r="A7933" s="5"/>
    </row>
    <row r="7934" spans="1:1" x14ac:dyDescent="0.25">
      <c r="A7934" s="5"/>
    </row>
    <row r="7935" spans="1:1" x14ac:dyDescent="0.25">
      <c r="A7935" s="5"/>
    </row>
    <row r="7936" spans="1:1" x14ac:dyDescent="0.25">
      <c r="A7936" s="5"/>
    </row>
    <row r="7937" spans="1:1" x14ac:dyDescent="0.25">
      <c r="A7937" s="5"/>
    </row>
    <row r="7938" spans="1:1" x14ac:dyDescent="0.25">
      <c r="A7938" s="5"/>
    </row>
    <row r="7939" spans="1:1" x14ac:dyDescent="0.25">
      <c r="A7939" s="5"/>
    </row>
    <row r="7940" spans="1:1" x14ac:dyDescent="0.25">
      <c r="A7940" s="5"/>
    </row>
    <row r="7941" spans="1:1" x14ac:dyDescent="0.25">
      <c r="A7941" s="5"/>
    </row>
    <row r="7942" spans="1:1" x14ac:dyDescent="0.25">
      <c r="A7942" s="5"/>
    </row>
    <row r="7943" spans="1:1" x14ac:dyDescent="0.25">
      <c r="A7943" s="5"/>
    </row>
    <row r="7944" spans="1:1" x14ac:dyDescent="0.25">
      <c r="A7944" s="5"/>
    </row>
    <row r="7945" spans="1:1" x14ac:dyDescent="0.25">
      <c r="A7945" s="5"/>
    </row>
    <row r="7946" spans="1:1" x14ac:dyDescent="0.25">
      <c r="A7946" s="5"/>
    </row>
    <row r="7947" spans="1:1" x14ac:dyDescent="0.25">
      <c r="A7947" s="5"/>
    </row>
    <row r="7948" spans="1:1" x14ac:dyDescent="0.25">
      <c r="A7948" s="5"/>
    </row>
    <row r="7949" spans="1:1" x14ac:dyDescent="0.25">
      <c r="A7949" s="5"/>
    </row>
    <row r="7950" spans="1:1" x14ac:dyDescent="0.25">
      <c r="A7950" s="5"/>
    </row>
    <row r="7951" spans="1:1" x14ac:dyDescent="0.25">
      <c r="A7951" s="5"/>
    </row>
    <row r="7952" spans="1:1" x14ac:dyDescent="0.25">
      <c r="A7952" s="5"/>
    </row>
    <row r="7953" spans="1:1" x14ac:dyDescent="0.25">
      <c r="A7953" s="5"/>
    </row>
    <row r="7954" spans="1:1" x14ac:dyDescent="0.25">
      <c r="A7954" s="5"/>
    </row>
    <row r="7955" spans="1:1" x14ac:dyDescent="0.25">
      <c r="A7955" s="5"/>
    </row>
    <row r="7956" spans="1:1" x14ac:dyDescent="0.25">
      <c r="A7956" s="5"/>
    </row>
    <row r="7957" spans="1:1" x14ac:dyDescent="0.25">
      <c r="A7957" s="5"/>
    </row>
    <row r="7958" spans="1:1" x14ac:dyDescent="0.25">
      <c r="A7958" s="5"/>
    </row>
    <row r="7959" spans="1:1" x14ac:dyDescent="0.25">
      <c r="A7959" s="5"/>
    </row>
    <row r="7960" spans="1:1" x14ac:dyDescent="0.25">
      <c r="A7960" s="5"/>
    </row>
    <row r="7961" spans="1:1" x14ac:dyDescent="0.25">
      <c r="A7961" s="5"/>
    </row>
    <row r="7962" spans="1:1" x14ac:dyDescent="0.25">
      <c r="A7962" s="5"/>
    </row>
    <row r="7963" spans="1:1" x14ac:dyDescent="0.25">
      <c r="A7963" s="5"/>
    </row>
    <row r="7964" spans="1:1" x14ac:dyDescent="0.25">
      <c r="A7964" s="5"/>
    </row>
    <row r="7965" spans="1:1" x14ac:dyDescent="0.25">
      <c r="A7965" s="5"/>
    </row>
    <row r="7966" spans="1:1" x14ac:dyDescent="0.25">
      <c r="A7966" s="5"/>
    </row>
    <row r="7967" spans="1:1" x14ac:dyDescent="0.25">
      <c r="A7967" s="5"/>
    </row>
    <row r="7968" spans="1:1" x14ac:dyDescent="0.25">
      <c r="A7968" s="5"/>
    </row>
    <row r="7969" spans="1:1" x14ac:dyDescent="0.25">
      <c r="A7969" s="5"/>
    </row>
    <row r="7970" spans="1:1" x14ac:dyDescent="0.25">
      <c r="A7970" s="5"/>
    </row>
    <row r="7971" spans="1:1" x14ac:dyDescent="0.25">
      <c r="A7971" s="5"/>
    </row>
    <row r="7972" spans="1:1" x14ac:dyDescent="0.25">
      <c r="A7972" s="5"/>
    </row>
    <row r="7973" spans="1:1" x14ac:dyDescent="0.25">
      <c r="A7973" s="5"/>
    </row>
    <row r="7974" spans="1:1" x14ac:dyDescent="0.25">
      <c r="A7974" s="5"/>
    </row>
    <row r="7975" spans="1:1" x14ac:dyDescent="0.25">
      <c r="A7975" s="5"/>
    </row>
    <row r="7976" spans="1:1" x14ac:dyDescent="0.25">
      <c r="A7976" s="5"/>
    </row>
    <row r="7977" spans="1:1" x14ac:dyDescent="0.25">
      <c r="A7977" s="5"/>
    </row>
    <row r="7978" spans="1:1" x14ac:dyDescent="0.25">
      <c r="A7978" s="5"/>
    </row>
    <row r="7979" spans="1:1" x14ac:dyDescent="0.25">
      <c r="A7979" s="5"/>
    </row>
    <row r="7980" spans="1:1" x14ac:dyDescent="0.25">
      <c r="A7980" s="5"/>
    </row>
    <row r="7981" spans="1:1" x14ac:dyDescent="0.25">
      <c r="A7981" s="5"/>
    </row>
    <row r="7982" spans="1:1" x14ac:dyDescent="0.25">
      <c r="A7982" s="5"/>
    </row>
    <row r="7983" spans="1:1" x14ac:dyDescent="0.25">
      <c r="A7983" s="5"/>
    </row>
    <row r="7984" spans="1:1" x14ac:dyDescent="0.25">
      <c r="A7984" s="5"/>
    </row>
    <row r="7985" spans="1:1" x14ac:dyDescent="0.25">
      <c r="A7985" s="5"/>
    </row>
    <row r="7986" spans="1:1" x14ac:dyDescent="0.25">
      <c r="A7986" s="5"/>
    </row>
    <row r="7987" spans="1:1" x14ac:dyDescent="0.25">
      <c r="A7987" s="5"/>
    </row>
    <row r="7988" spans="1:1" x14ac:dyDescent="0.25">
      <c r="A7988" s="5"/>
    </row>
    <row r="7989" spans="1:1" x14ac:dyDescent="0.25">
      <c r="A7989" s="5"/>
    </row>
    <row r="7990" spans="1:1" x14ac:dyDescent="0.25">
      <c r="A7990" s="5"/>
    </row>
    <row r="7991" spans="1:1" x14ac:dyDescent="0.25">
      <c r="A7991" s="5"/>
    </row>
    <row r="7992" spans="1:1" x14ac:dyDescent="0.25">
      <c r="A7992" s="5"/>
    </row>
    <row r="7993" spans="1:1" x14ac:dyDescent="0.25">
      <c r="A7993" s="5"/>
    </row>
    <row r="7994" spans="1:1" x14ac:dyDescent="0.25">
      <c r="A7994" s="5"/>
    </row>
    <row r="7995" spans="1:1" x14ac:dyDescent="0.25">
      <c r="A7995" s="5"/>
    </row>
    <row r="7996" spans="1:1" x14ac:dyDescent="0.25">
      <c r="A7996" s="5"/>
    </row>
    <row r="7997" spans="1:1" x14ac:dyDescent="0.25">
      <c r="A7997" s="5"/>
    </row>
    <row r="7998" spans="1:1" x14ac:dyDescent="0.25">
      <c r="A7998" s="5"/>
    </row>
    <row r="7999" spans="1:1" x14ac:dyDescent="0.25">
      <c r="A7999" s="5"/>
    </row>
    <row r="8000" spans="1:1" x14ac:dyDescent="0.25">
      <c r="A8000" s="5"/>
    </row>
    <row r="8001" spans="1:1" x14ac:dyDescent="0.25">
      <c r="A8001" s="5"/>
    </row>
    <row r="8002" spans="1:1" x14ac:dyDescent="0.25">
      <c r="A8002" s="5"/>
    </row>
    <row r="8003" spans="1:1" x14ac:dyDescent="0.25">
      <c r="A8003" s="5"/>
    </row>
    <row r="8004" spans="1:1" x14ac:dyDescent="0.25">
      <c r="A8004" s="5"/>
    </row>
    <row r="8005" spans="1:1" x14ac:dyDescent="0.25">
      <c r="A8005" s="5"/>
    </row>
    <row r="8006" spans="1:1" x14ac:dyDescent="0.25">
      <c r="A8006" s="5"/>
    </row>
    <row r="8007" spans="1:1" x14ac:dyDescent="0.25">
      <c r="A8007" s="5"/>
    </row>
    <row r="8008" spans="1:1" x14ac:dyDescent="0.25">
      <c r="A8008" s="5"/>
    </row>
    <row r="8009" spans="1:1" x14ac:dyDescent="0.25">
      <c r="A8009" s="5"/>
    </row>
    <row r="8010" spans="1:1" x14ac:dyDescent="0.25">
      <c r="A8010" s="5"/>
    </row>
    <row r="8011" spans="1:1" x14ac:dyDescent="0.25">
      <c r="A8011" s="5"/>
    </row>
    <row r="8012" spans="1:1" x14ac:dyDescent="0.25">
      <c r="A8012" s="5"/>
    </row>
    <row r="8013" spans="1:1" x14ac:dyDescent="0.25">
      <c r="A8013" s="5"/>
    </row>
    <row r="8014" spans="1:1" x14ac:dyDescent="0.25">
      <c r="A8014" s="5"/>
    </row>
    <row r="8015" spans="1:1" x14ac:dyDescent="0.25">
      <c r="A8015" s="5"/>
    </row>
    <row r="8016" spans="1:1" x14ac:dyDescent="0.25">
      <c r="A8016" s="5"/>
    </row>
    <row r="8017" spans="1:1" x14ac:dyDescent="0.25">
      <c r="A8017" s="5"/>
    </row>
    <row r="8018" spans="1:1" x14ac:dyDescent="0.25">
      <c r="A8018" s="5"/>
    </row>
    <row r="8019" spans="1:1" x14ac:dyDescent="0.25">
      <c r="A8019" s="5"/>
    </row>
    <row r="8020" spans="1:1" x14ac:dyDescent="0.25">
      <c r="A8020" s="5"/>
    </row>
    <row r="8021" spans="1:1" x14ac:dyDescent="0.25">
      <c r="A8021" s="5"/>
    </row>
    <row r="8022" spans="1:1" x14ac:dyDescent="0.25">
      <c r="A8022" s="5"/>
    </row>
    <row r="8023" spans="1:1" x14ac:dyDescent="0.25">
      <c r="A8023" s="5"/>
    </row>
    <row r="8024" spans="1:1" x14ac:dyDescent="0.25">
      <c r="A8024" s="5"/>
    </row>
    <row r="8025" spans="1:1" x14ac:dyDescent="0.25">
      <c r="A8025" s="5"/>
    </row>
    <row r="8026" spans="1:1" x14ac:dyDescent="0.25">
      <c r="A8026" s="5"/>
    </row>
    <row r="8027" spans="1:1" x14ac:dyDescent="0.25">
      <c r="A8027" s="5"/>
    </row>
    <row r="8028" spans="1:1" x14ac:dyDescent="0.25">
      <c r="A8028" s="5"/>
    </row>
    <row r="8029" spans="1:1" x14ac:dyDescent="0.25">
      <c r="A8029" s="5"/>
    </row>
    <row r="8030" spans="1:1" x14ac:dyDescent="0.25">
      <c r="A8030" s="5"/>
    </row>
    <row r="8031" spans="1:1" x14ac:dyDescent="0.25">
      <c r="A8031" s="5"/>
    </row>
    <row r="8032" spans="1:1" x14ac:dyDescent="0.25">
      <c r="A8032" s="5"/>
    </row>
    <row r="8033" spans="1:1" x14ac:dyDescent="0.25">
      <c r="A8033" s="5"/>
    </row>
    <row r="8034" spans="1:1" x14ac:dyDescent="0.25">
      <c r="A8034" s="5"/>
    </row>
    <row r="8035" spans="1:1" x14ac:dyDescent="0.25">
      <c r="A8035" s="5"/>
    </row>
    <row r="8036" spans="1:1" x14ac:dyDescent="0.25">
      <c r="A8036" s="5"/>
    </row>
    <row r="8037" spans="1:1" x14ac:dyDescent="0.25">
      <c r="A8037" s="5"/>
    </row>
    <row r="8038" spans="1:1" x14ac:dyDescent="0.25">
      <c r="A8038" s="5"/>
    </row>
    <row r="8039" spans="1:1" x14ac:dyDescent="0.25">
      <c r="A8039" s="5"/>
    </row>
    <row r="8040" spans="1:1" x14ac:dyDescent="0.25">
      <c r="A8040" s="5"/>
    </row>
    <row r="8041" spans="1:1" x14ac:dyDescent="0.25">
      <c r="A8041" s="5"/>
    </row>
    <row r="8042" spans="1:1" x14ac:dyDescent="0.25">
      <c r="A8042" s="5"/>
    </row>
    <row r="8043" spans="1:1" x14ac:dyDescent="0.25">
      <c r="A8043" s="5"/>
    </row>
    <row r="8044" spans="1:1" x14ac:dyDescent="0.25">
      <c r="A8044" s="5"/>
    </row>
    <row r="8045" spans="1:1" x14ac:dyDescent="0.25">
      <c r="A8045" s="5"/>
    </row>
    <row r="8046" spans="1:1" x14ac:dyDescent="0.25">
      <c r="A8046" s="5"/>
    </row>
    <row r="8047" spans="1:1" x14ac:dyDescent="0.25">
      <c r="A8047" s="5"/>
    </row>
    <row r="8048" spans="1:1" x14ac:dyDescent="0.25">
      <c r="A8048" s="5"/>
    </row>
    <row r="8049" spans="1:1" x14ac:dyDescent="0.25">
      <c r="A8049" s="5"/>
    </row>
    <row r="8050" spans="1:1" x14ac:dyDescent="0.25">
      <c r="A8050" s="5"/>
    </row>
    <row r="8051" spans="1:1" x14ac:dyDescent="0.25">
      <c r="A8051" s="5"/>
    </row>
    <row r="8052" spans="1:1" x14ac:dyDescent="0.25">
      <c r="A8052" s="5"/>
    </row>
    <row r="8053" spans="1:1" x14ac:dyDescent="0.25">
      <c r="A8053" s="5"/>
    </row>
    <row r="8054" spans="1:1" x14ac:dyDescent="0.25">
      <c r="A8054" s="5"/>
    </row>
    <row r="8055" spans="1:1" x14ac:dyDescent="0.25">
      <c r="A8055" s="5"/>
    </row>
    <row r="8056" spans="1:1" x14ac:dyDescent="0.25">
      <c r="A8056" s="5"/>
    </row>
    <row r="8057" spans="1:1" x14ac:dyDescent="0.25">
      <c r="A8057" s="5"/>
    </row>
    <row r="8058" spans="1:1" x14ac:dyDescent="0.25">
      <c r="A8058" s="5"/>
    </row>
    <row r="8059" spans="1:1" x14ac:dyDescent="0.25">
      <c r="A8059" s="5"/>
    </row>
    <row r="8060" spans="1:1" x14ac:dyDescent="0.25">
      <c r="A8060" s="5"/>
    </row>
    <row r="8061" spans="1:1" x14ac:dyDescent="0.25">
      <c r="A8061" s="5"/>
    </row>
    <row r="8062" spans="1:1" x14ac:dyDescent="0.25">
      <c r="A8062" s="5"/>
    </row>
    <row r="8063" spans="1:1" x14ac:dyDescent="0.25">
      <c r="A8063" s="5"/>
    </row>
    <row r="8064" spans="1:1" x14ac:dyDescent="0.25">
      <c r="A8064" s="5"/>
    </row>
    <row r="8065" spans="1:1" x14ac:dyDescent="0.25">
      <c r="A8065" s="5"/>
    </row>
    <row r="8066" spans="1:1" x14ac:dyDescent="0.25">
      <c r="A8066" s="5"/>
    </row>
    <row r="8067" spans="1:1" x14ac:dyDescent="0.25">
      <c r="A8067" s="5"/>
    </row>
    <row r="8068" spans="1:1" x14ac:dyDescent="0.25">
      <c r="A8068" s="5"/>
    </row>
    <row r="8069" spans="1:1" x14ac:dyDescent="0.25">
      <c r="A8069" s="5"/>
    </row>
    <row r="8070" spans="1:1" x14ac:dyDescent="0.25">
      <c r="A8070" s="5"/>
    </row>
    <row r="8071" spans="1:1" x14ac:dyDescent="0.25">
      <c r="A8071" s="5"/>
    </row>
    <row r="8072" spans="1:1" x14ac:dyDescent="0.25">
      <c r="A8072" s="5"/>
    </row>
    <row r="8073" spans="1:1" x14ac:dyDescent="0.25">
      <c r="A8073" s="5"/>
    </row>
    <row r="8074" spans="1:1" x14ac:dyDescent="0.25">
      <c r="A8074" s="5"/>
    </row>
    <row r="8075" spans="1:1" x14ac:dyDescent="0.25">
      <c r="A8075" s="5"/>
    </row>
    <row r="8076" spans="1:1" x14ac:dyDescent="0.25">
      <c r="A8076" s="5"/>
    </row>
    <row r="8077" spans="1:1" x14ac:dyDescent="0.25">
      <c r="A8077" s="5"/>
    </row>
    <row r="8078" spans="1:1" x14ac:dyDescent="0.25">
      <c r="A8078" s="5"/>
    </row>
    <row r="8079" spans="1:1" x14ac:dyDescent="0.25">
      <c r="A8079" s="5"/>
    </row>
    <row r="8080" spans="1:1" x14ac:dyDescent="0.25">
      <c r="A8080" s="5"/>
    </row>
    <row r="8081" spans="1:1" x14ac:dyDescent="0.25">
      <c r="A8081" s="5"/>
    </row>
    <row r="8082" spans="1:1" x14ac:dyDescent="0.25">
      <c r="A8082" s="5"/>
    </row>
    <row r="8083" spans="1:1" x14ac:dyDescent="0.25">
      <c r="A8083" s="5"/>
    </row>
    <row r="8084" spans="1:1" x14ac:dyDescent="0.25">
      <c r="A8084" s="5"/>
    </row>
    <row r="8085" spans="1:1" x14ac:dyDescent="0.25">
      <c r="A8085" s="5"/>
    </row>
    <row r="8086" spans="1:1" x14ac:dyDescent="0.25">
      <c r="A8086" s="5"/>
    </row>
    <row r="8087" spans="1:1" x14ac:dyDescent="0.25">
      <c r="A8087" s="5"/>
    </row>
    <row r="8088" spans="1:1" x14ac:dyDescent="0.25">
      <c r="A8088" s="5"/>
    </row>
    <row r="8089" spans="1:1" x14ac:dyDescent="0.25">
      <c r="A8089" s="5"/>
    </row>
    <row r="8090" spans="1:1" x14ac:dyDescent="0.25">
      <c r="A8090" s="5"/>
    </row>
    <row r="8091" spans="1:1" x14ac:dyDescent="0.25">
      <c r="A8091" s="5"/>
    </row>
    <row r="8092" spans="1:1" x14ac:dyDescent="0.25">
      <c r="A8092" s="5"/>
    </row>
    <row r="8093" spans="1:1" x14ac:dyDescent="0.25">
      <c r="A8093" s="5"/>
    </row>
    <row r="8094" spans="1:1" x14ac:dyDescent="0.25">
      <c r="A8094" s="5"/>
    </row>
    <row r="8095" spans="1:1" x14ac:dyDescent="0.25">
      <c r="A8095" s="5"/>
    </row>
    <row r="8096" spans="1:1" x14ac:dyDescent="0.25">
      <c r="A8096" s="5"/>
    </row>
    <row r="8097" spans="1:1" x14ac:dyDescent="0.25">
      <c r="A8097" s="5"/>
    </row>
    <row r="8098" spans="1:1" x14ac:dyDescent="0.25">
      <c r="A8098" s="5"/>
    </row>
    <row r="8099" spans="1:1" x14ac:dyDescent="0.25">
      <c r="A8099" s="5"/>
    </row>
    <row r="8100" spans="1:1" x14ac:dyDescent="0.25">
      <c r="A8100" s="5"/>
    </row>
    <row r="8101" spans="1:1" x14ac:dyDescent="0.25">
      <c r="A8101" s="5"/>
    </row>
    <row r="8102" spans="1:1" x14ac:dyDescent="0.25">
      <c r="A8102" s="5"/>
    </row>
    <row r="8103" spans="1:1" x14ac:dyDescent="0.25">
      <c r="A8103" s="5"/>
    </row>
    <row r="8104" spans="1:1" x14ac:dyDescent="0.25">
      <c r="A8104" s="5"/>
    </row>
    <row r="8105" spans="1:1" x14ac:dyDescent="0.25">
      <c r="A8105" s="5"/>
    </row>
    <row r="8106" spans="1:1" x14ac:dyDescent="0.25">
      <c r="A8106" s="5"/>
    </row>
    <row r="8107" spans="1:1" x14ac:dyDescent="0.25">
      <c r="A8107" s="5"/>
    </row>
    <row r="8108" spans="1:1" x14ac:dyDescent="0.25">
      <c r="A8108" s="5"/>
    </row>
    <row r="8109" spans="1:1" x14ac:dyDescent="0.25">
      <c r="A8109" s="5"/>
    </row>
    <row r="8110" spans="1:1" x14ac:dyDescent="0.25">
      <c r="A8110" s="5"/>
    </row>
    <row r="8111" spans="1:1" x14ac:dyDescent="0.25">
      <c r="A8111" s="5"/>
    </row>
    <row r="8112" spans="1:1" x14ac:dyDescent="0.25">
      <c r="A8112" s="5"/>
    </row>
    <row r="8113" spans="1:1" x14ac:dyDescent="0.25">
      <c r="A8113" s="5"/>
    </row>
    <row r="8114" spans="1:1" x14ac:dyDescent="0.25">
      <c r="A8114" s="5"/>
    </row>
    <row r="8115" spans="1:1" x14ac:dyDescent="0.25">
      <c r="A8115" s="5"/>
    </row>
    <row r="8116" spans="1:1" x14ac:dyDescent="0.25">
      <c r="A8116" s="5"/>
    </row>
    <row r="8117" spans="1:1" x14ac:dyDescent="0.25">
      <c r="A8117" s="5"/>
    </row>
    <row r="8118" spans="1:1" x14ac:dyDescent="0.25">
      <c r="A8118" s="5"/>
    </row>
    <row r="8119" spans="1:1" x14ac:dyDescent="0.25">
      <c r="A8119" s="5"/>
    </row>
    <row r="8120" spans="1:1" x14ac:dyDescent="0.25">
      <c r="A8120" s="5"/>
    </row>
    <row r="8121" spans="1:1" x14ac:dyDescent="0.25">
      <c r="A8121" s="5"/>
    </row>
    <row r="8122" spans="1:1" x14ac:dyDescent="0.25">
      <c r="A8122" s="5"/>
    </row>
    <row r="8123" spans="1:1" x14ac:dyDescent="0.25">
      <c r="A8123" s="5"/>
    </row>
    <row r="8124" spans="1:1" x14ac:dyDescent="0.25">
      <c r="A8124" s="5"/>
    </row>
    <row r="8125" spans="1:1" x14ac:dyDescent="0.25">
      <c r="A8125" s="5"/>
    </row>
    <row r="8126" spans="1:1" x14ac:dyDescent="0.25">
      <c r="A8126" s="5"/>
    </row>
    <row r="8127" spans="1:1" x14ac:dyDescent="0.25">
      <c r="A8127" s="5"/>
    </row>
    <row r="8128" spans="1:1" x14ac:dyDescent="0.25">
      <c r="A8128" s="5"/>
    </row>
    <row r="8129" spans="1:1" x14ac:dyDescent="0.25">
      <c r="A8129" s="5"/>
    </row>
    <row r="8130" spans="1:1" x14ac:dyDescent="0.25">
      <c r="A8130" s="5"/>
    </row>
    <row r="8131" spans="1:1" x14ac:dyDescent="0.25">
      <c r="A8131" s="5"/>
    </row>
    <row r="8132" spans="1:1" x14ac:dyDescent="0.25">
      <c r="A8132" s="5"/>
    </row>
    <row r="8133" spans="1:1" x14ac:dyDescent="0.25">
      <c r="A8133" s="5"/>
    </row>
    <row r="8134" spans="1:1" x14ac:dyDescent="0.25">
      <c r="A8134" s="5"/>
    </row>
    <row r="8135" spans="1:1" x14ac:dyDescent="0.25">
      <c r="A8135" s="5"/>
    </row>
    <row r="8136" spans="1:1" x14ac:dyDescent="0.25">
      <c r="A8136" s="5"/>
    </row>
    <row r="8137" spans="1:1" x14ac:dyDescent="0.25">
      <c r="A8137" s="5"/>
    </row>
    <row r="8138" spans="1:1" x14ac:dyDescent="0.25">
      <c r="A8138" s="5"/>
    </row>
    <row r="8139" spans="1:1" x14ac:dyDescent="0.25">
      <c r="A8139" s="5"/>
    </row>
    <row r="8140" spans="1:1" x14ac:dyDescent="0.25">
      <c r="A8140" s="5"/>
    </row>
    <row r="8141" spans="1:1" x14ac:dyDescent="0.25">
      <c r="A8141" s="5"/>
    </row>
    <row r="8142" spans="1:1" x14ac:dyDescent="0.25">
      <c r="A8142" s="5"/>
    </row>
    <row r="8143" spans="1:1" x14ac:dyDescent="0.25">
      <c r="A8143" s="5"/>
    </row>
    <row r="8144" spans="1:1" x14ac:dyDescent="0.25">
      <c r="A8144" s="5"/>
    </row>
    <row r="8145" spans="1:1" x14ac:dyDescent="0.25">
      <c r="A8145" s="5"/>
    </row>
    <row r="8146" spans="1:1" x14ac:dyDescent="0.25">
      <c r="A8146" s="5"/>
    </row>
    <row r="8147" spans="1:1" x14ac:dyDescent="0.25">
      <c r="A8147" s="5"/>
    </row>
    <row r="8148" spans="1:1" x14ac:dyDescent="0.25">
      <c r="A8148" s="5"/>
    </row>
    <row r="8149" spans="1:1" x14ac:dyDescent="0.25">
      <c r="A8149" s="5"/>
    </row>
    <row r="8150" spans="1:1" x14ac:dyDescent="0.25">
      <c r="A8150" s="5"/>
    </row>
    <row r="8151" spans="1:1" x14ac:dyDescent="0.25">
      <c r="A8151" s="5"/>
    </row>
    <row r="8152" spans="1:1" x14ac:dyDescent="0.25">
      <c r="A8152" s="5"/>
    </row>
    <row r="8153" spans="1:1" x14ac:dyDescent="0.25">
      <c r="A8153" s="5"/>
    </row>
    <row r="8154" spans="1:1" x14ac:dyDescent="0.25">
      <c r="A8154" s="5"/>
    </row>
    <row r="8155" spans="1:1" x14ac:dyDescent="0.25">
      <c r="A8155" s="5"/>
    </row>
    <row r="8156" spans="1:1" x14ac:dyDescent="0.25">
      <c r="A8156" s="5"/>
    </row>
    <row r="8157" spans="1:1" x14ac:dyDescent="0.25">
      <c r="A8157" s="5"/>
    </row>
    <row r="8158" spans="1:1" x14ac:dyDescent="0.25">
      <c r="A8158" s="5"/>
    </row>
    <row r="8159" spans="1:1" x14ac:dyDescent="0.25">
      <c r="A8159" s="5"/>
    </row>
    <row r="8160" spans="1:1" x14ac:dyDescent="0.25">
      <c r="A8160" s="5"/>
    </row>
    <row r="8161" spans="1:1" x14ac:dyDescent="0.25">
      <c r="A8161" s="5"/>
    </row>
    <row r="8162" spans="1:1" x14ac:dyDescent="0.25">
      <c r="A8162" s="5"/>
    </row>
    <row r="8163" spans="1:1" x14ac:dyDescent="0.25">
      <c r="A8163" s="5"/>
    </row>
    <row r="8164" spans="1:1" x14ac:dyDescent="0.25">
      <c r="A8164" s="5"/>
    </row>
    <row r="8165" spans="1:1" x14ac:dyDescent="0.25">
      <c r="A8165" s="5"/>
    </row>
    <row r="8166" spans="1:1" x14ac:dyDescent="0.25">
      <c r="A8166" s="5"/>
    </row>
    <row r="8167" spans="1:1" x14ac:dyDescent="0.25">
      <c r="A8167" s="5"/>
    </row>
    <row r="8168" spans="1:1" x14ac:dyDescent="0.25">
      <c r="A8168" s="5"/>
    </row>
    <row r="8169" spans="1:1" x14ac:dyDescent="0.25">
      <c r="A8169" s="5"/>
    </row>
    <row r="8170" spans="1:1" x14ac:dyDescent="0.25">
      <c r="A8170" s="5"/>
    </row>
    <row r="8171" spans="1:1" x14ac:dyDescent="0.25">
      <c r="A8171" s="5"/>
    </row>
    <row r="8172" spans="1:1" x14ac:dyDescent="0.25">
      <c r="A8172" s="5"/>
    </row>
    <row r="8173" spans="1:1" x14ac:dyDescent="0.25">
      <c r="A8173" s="5"/>
    </row>
    <row r="8174" spans="1:1" x14ac:dyDescent="0.25">
      <c r="A8174" s="5"/>
    </row>
    <row r="8175" spans="1:1" x14ac:dyDescent="0.25">
      <c r="A8175" s="5"/>
    </row>
    <row r="8176" spans="1:1" x14ac:dyDescent="0.25">
      <c r="A8176" s="5"/>
    </row>
    <row r="8177" spans="1:1" x14ac:dyDescent="0.25">
      <c r="A8177" s="5"/>
    </row>
    <row r="8178" spans="1:1" x14ac:dyDescent="0.25">
      <c r="A8178" s="5"/>
    </row>
    <row r="8179" spans="1:1" x14ac:dyDescent="0.25">
      <c r="A8179" s="5"/>
    </row>
    <row r="8180" spans="1:1" x14ac:dyDescent="0.25">
      <c r="A8180" s="5"/>
    </row>
    <row r="8181" spans="1:1" x14ac:dyDescent="0.25">
      <c r="A8181" s="5"/>
    </row>
    <row r="8182" spans="1:1" x14ac:dyDescent="0.25">
      <c r="A8182" s="5"/>
    </row>
    <row r="8183" spans="1:1" x14ac:dyDescent="0.25">
      <c r="A8183" s="5"/>
    </row>
    <row r="8184" spans="1:1" x14ac:dyDescent="0.25">
      <c r="A8184" s="5"/>
    </row>
    <row r="8185" spans="1:1" x14ac:dyDescent="0.25">
      <c r="A8185" s="5"/>
    </row>
    <row r="8186" spans="1:1" x14ac:dyDescent="0.25">
      <c r="A8186" s="5"/>
    </row>
    <row r="8187" spans="1:1" x14ac:dyDescent="0.25">
      <c r="A8187" s="5"/>
    </row>
    <row r="8188" spans="1:1" x14ac:dyDescent="0.25">
      <c r="A8188" s="5"/>
    </row>
    <row r="8189" spans="1:1" x14ac:dyDescent="0.25">
      <c r="A8189" s="5"/>
    </row>
    <row r="8190" spans="1:1" x14ac:dyDescent="0.25">
      <c r="A8190" s="5"/>
    </row>
    <row r="8191" spans="1:1" x14ac:dyDescent="0.25">
      <c r="A8191" s="5"/>
    </row>
    <row r="8192" spans="1:1" x14ac:dyDescent="0.25">
      <c r="A8192" s="5"/>
    </row>
    <row r="8193" spans="1:1" x14ac:dyDescent="0.25">
      <c r="A8193" s="5"/>
    </row>
    <row r="8194" spans="1:1" x14ac:dyDescent="0.25">
      <c r="A8194" s="5"/>
    </row>
    <row r="8195" spans="1:1" x14ac:dyDescent="0.25">
      <c r="A8195" s="5"/>
    </row>
    <row r="8196" spans="1:1" x14ac:dyDescent="0.25">
      <c r="A8196" s="5"/>
    </row>
    <row r="8197" spans="1:1" x14ac:dyDescent="0.25">
      <c r="A8197" s="5"/>
    </row>
    <row r="8198" spans="1:1" x14ac:dyDescent="0.25">
      <c r="A8198" s="5"/>
    </row>
    <row r="8199" spans="1:1" x14ac:dyDescent="0.25">
      <c r="A8199" s="5"/>
    </row>
    <row r="8200" spans="1:1" x14ac:dyDescent="0.25">
      <c r="A8200" s="5"/>
    </row>
    <row r="8201" spans="1:1" x14ac:dyDescent="0.25">
      <c r="A8201" s="5"/>
    </row>
    <row r="8202" spans="1:1" x14ac:dyDescent="0.25">
      <c r="A8202" s="5"/>
    </row>
    <row r="8203" spans="1:1" x14ac:dyDescent="0.25">
      <c r="A8203" s="5"/>
    </row>
    <row r="8204" spans="1:1" x14ac:dyDescent="0.25">
      <c r="A8204" s="5"/>
    </row>
    <row r="8205" spans="1:1" x14ac:dyDescent="0.25">
      <c r="A8205" s="5"/>
    </row>
    <row r="8206" spans="1:1" x14ac:dyDescent="0.25">
      <c r="A8206" s="5"/>
    </row>
    <row r="8207" spans="1:1" x14ac:dyDescent="0.25">
      <c r="A8207" s="5"/>
    </row>
    <row r="8208" spans="1:1" x14ac:dyDescent="0.25">
      <c r="A8208" s="5"/>
    </row>
    <row r="8209" spans="1:1" x14ac:dyDescent="0.25">
      <c r="A8209" s="5"/>
    </row>
    <row r="8210" spans="1:1" x14ac:dyDescent="0.25">
      <c r="A8210" s="5"/>
    </row>
    <row r="8211" spans="1:1" x14ac:dyDescent="0.25">
      <c r="A8211" s="5"/>
    </row>
    <row r="8212" spans="1:1" x14ac:dyDescent="0.25">
      <c r="A8212" s="5"/>
    </row>
    <row r="8213" spans="1:1" x14ac:dyDescent="0.25">
      <c r="A8213" s="5"/>
    </row>
    <row r="8214" spans="1:1" x14ac:dyDescent="0.25">
      <c r="A8214" s="5"/>
    </row>
    <row r="8215" spans="1:1" x14ac:dyDescent="0.25">
      <c r="A8215" s="5"/>
    </row>
    <row r="8216" spans="1:1" x14ac:dyDescent="0.25">
      <c r="A8216" s="5"/>
    </row>
    <row r="8217" spans="1:1" x14ac:dyDescent="0.25">
      <c r="A8217" s="5"/>
    </row>
    <row r="8218" spans="1:1" x14ac:dyDescent="0.25">
      <c r="A8218" s="5"/>
    </row>
    <row r="8219" spans="1:1" x14ac:dyDescent="0.25">
      <c r="A8219" s="5"/>
    </row>
    <row r="8220" spans="1:1" x14ac:dyDescent="0.25">
      <c r="A8220" s="5"/>
    </row>
    <row r="8221" spans="1:1" x14ac:dyDescent="0.25">
      <c r="A8221" s="5"/>
    </row>
    <row r="8222" spans="1:1" x14ac:dyDescent="0.25">
      <c r="A8222" s="5"/>
    </row>
    <row r="8223" spans="1:1" x14ac:dyDescent="0.25">
      <c r="A8223" s="5"/>
    </row>
    <row r="8224" spans="1:1" x14ac:dyDescent="0.25">
      <c r="A8224" s="5"/>
    </row>
    <row r="8225" spans="1:1" x14ac:dyDescent="0.25">
      <c r="A8225" s="5"/>
    </row>
    <row r="8226" spans="1:1" x14ac:dyDescent="0.25">
      <c r="A8226" s="5"/>
    </row>
    <row r="8227" spans="1:1" x14ac:dyDescent="0.25">
      <c r="A8227" s="5"/>
    </row>
    <row r="8228" spans="1:1" x14ac:dyDescent="0.25">
      <c r="A8228" s="5"/>
    </row>
    <row r="8229" spans="1:1" x14ac:dyDescent="0.25">
      <c r="A8229" s="5"/>
    </row>
    <row r="8230" spans="1:1" x14ac:dyDescent="0.25">
      <c r="A8230" s="5"/>
    </row>
    <row r="8231" spans="1:1" x14ac:dyDescent="0.25">
      <c r="A8231" s="5"/>
    </row>
    <row r="8232" spans="1:1" x14ac:dyDescent="0.25">
      <c r="A8232" s="5"/>
    </row>
    <row r="8233" spans="1:1" x14ac:dyDescent="0.25">
      <c r="A8233" s="5"/>
    </row>
    <row r="8234" spans="1:1" x14ac:dyDescent="0.25">
      <c r="A8234" s="5"/>
    </row>
    <row r="8235" spans="1:1" x14ac:dyDescent="0.25">
      <c r="A8235" s="5"/>
    </row>
    <row r="8236" spans="1:1" x14ac:dyDescent="0.25">
      <c r="A8236" s="5"/>
    </row>
    <row r="8237" spans="1:1" x14ac:dyDescent="0.25">
      <c r="A8237" s="5"/>
    </row>
    <row r="8238" spans="1:1" x14ac:dyDescent="0.25">
      <c r="A8238" s="5"/>
    </row>
    <row r="8239" spans="1:1" x14ac:dyDescent="0.25">
      <c r="A8239" s="5"/>
    </row>
    <row r="8240" spans="1:1" x14ac:dyDescent="0.25">
      <c r="A8240" s="5"/>
    </row>
    <row r="8241" spans="1:1" x14ac:dyDescent="0.25">
      <c r="A8241" s="5"/>
    </row>
    <row r="8242" spans="1:1" x14ac:dyDescent="0.25">
      <c r="A8242" s="5"/>
    </row>
    <row r="8243" spans="1:1" x14ac:dyDescent="0.25">
      <c r="A8243" s="5"/>
    </row>
    <row r="8244" spans="1:1" x14ac:dyDescent="0.25">
      <c r="A8244" s="5"/>
    </row>
    <row r="8245" spans="1:1" x14ac:dyDescent="0.25">
      <c r="A8245" s="5"/>
    </row>
    <row r="8246" spans="1:1" x14ac:dyDescent="0.25">
      <c r="A8246" s="5"/>
    </row>
    <row r="8247" spans="1:1" x14ac:dyDescent="0.25">
      <c r="A8247" s="5"/>
    </row>
    <row r="8248" spans="1:1" x14ac:dyDescent="0.25">
      <c r="A8248" s="5"/>
    </row>
    <row r="8249" spans="1:1" x14ac:dyDescent="0.25">
      <c r="A8249" s="5"/>
    </row>
    <row r="8250" spans="1:1" x14ac:dyDescent="0.25">
      <c r="A8250" s="5"/>
    </row>
    <row r="8251" spans="1:1" x14ac:dyDescent="0.25">
      <c r="A8251" s="5"/>
    </row>
    <row r="8252" spans="1:1" x14ac:dyDescent="0.25">
      <c r="A8252" s="5"/>
    </row>
    <row r="8253" spans="1:1" x14ac:dyDescent="0.25">
      <c r="A8253" s="5"/>
    </row>
    <row r="8254" spans="1:1" x14ac:dyDescent="0.25">
      <c r="A8254" s="5"/>
    </row>
    <row r="8255" spans="1:1" x14ac:dyDescent="0.25">
      <c r="A8255" s="5"/>
    </row>
    <row r="8256" spans="1:1" x14ac:dyDescent="0.25">
      <c r="A8256" s="5"/>
    </row>
    <row r="8257" spans="1:1" x14ac:dyDescent="0.25">
      <c r="A8257" s="5"/>
    </row>
    <row r="8258" spans="1:1" x14ac:dyDescent="0.25">
      <c r="A8258" s="5"/>
    </row>
    <row r="8259" spans="1:1" x14ac:dyDescent="0.25">
      <c r="A8259" s="5"/>
    </row>
    <row r="8260" spans="1:1" x14ac:dyDescent="0.25">
      <c r="A8260" s="5"/>
    </row>
    <row r="8261" spans="1:1" x14ac:dyDescent="0.25">
      <c r="A8261" s="5"/>
    </row>
    <row r="8262" spans="1:1" x14ac:dyDescent="0.25">
      <c r="A8262" s="5"/>
    </row>
    <row r="8263" spans="1:1" x14ac:dyDescent="0.25">
      <c r="A8263" s="5"/>
    </row>
    <row r="8264" spans="1:1" x14ac:dyDescent="0.25">
      <c r="A8264" s="5"/>
    </row>
    <row r="8265" spans="1:1" x14ac:dyDescent="0.25">
      <c r="A8265" s="5"/>
    </row>
    <row r="8266" spans="1:1" x14ac:dyDescent="0.25">
      <c r="A8266" s="5"/>
    </row>
    <row r="8267" spans="1:1" x14ac:dyDescent="0.25">
      <c r="A8267" s="5"/>
    </row>
    <row r="8268" spans="1:1" x14ac:dyDescent="0.25">
      <c r="A8268" s="5"/>
    </row>
    <row r="8269" spans="1:1" x14ac:dyDescent="0.25">
      <c r="A8269" s="5"/>
    </row>
    <row r="8270" spans="1:1" x14ac:dyDescent="0.25">
      <c r="A8270" s="5"/>
    </row>
    <row r="8271" spans="1:1" x14ac:dyDescent="0.25">
      <c r="A8271" s="5"/>
    </row>
    <row r="8272" spans="1:1" x14ac:dyDescent="0.25">
      <c r="A8272" s="5"/>
    </row>
    <row r="8273" spans="1:1" x14ac:dyDescent="0.25">
      <c r="A8273" s="5"/>
    </row>
    <row r="8274" spans="1:1" x14ac:dyDescent="0.25">
      <c r="A8274" s="5"/>
    </row>
    <row r="8275" spans="1:1" x14ac:dyDescent="0.25">
      <c r="A8275" s="5"/>
    </row>
    <row r="8276" spans="1:1" x14ac:dyDescent="0.25">
      <c r="A8276" s="5"/>
    </row>
    <row r="8277" spans="1:1" x14ac:dyDescent="0.25">
      <c r="A8277" s="5"/>
    </row>
    <row r="8278" spans="1:1" x14ac:dyDescent="0.25">
      <c r="A8278" s="5"/>
    </row>
    <row r="8279" spans="1:1" x14ac:dyDescent="0.25">
      <c r="A8279" s="5"/>
    </row>
    <row r="8280" spans="1:1" x14ac:dyDescent="0.25">
      <c r="A8280" s="5"/>
    </row>
    <row r="8281" spans="1:1" x14ac:dyDescent="0.25">
      <c r="A8281" s="5"/>
    </row>
    <row r="8282" spans="1:1" x14ac:dyDescent="0.25">
      <c r="A8282" s="5"/>
    </row>
    <row r="8283" spans="1:1" x14ac:dyDescent="0.25">
      <c r="A8283" s="5"/>
    </row>
    <row r="8284" spans="1:1" x14ac:dyDescent="0.25">
      <c r="A8284" s="5"/>
    </row>
    <row r="8285" spans="1:1" x14ac:dyDescent="0.25">
      <c r="A8285" s="5"/>
    </row>
    <row r="8286" spans="1:1" x14ac:dyDescent="0.25">
      <c r="A8286" s="5"/>
    </row>
    <row r="8287" spans="1:1" x14ac:dyDescent="0.25">
      <c r="A8287" s="5"/>
    </row>
    <row r="8288" spans="1:1" x14ac:dyDescent="0.25">
      <c r="A8288" s="5"/>
    </row>
    <row r="8289" spans="1:1" x14ac:dyDescent="0.25">
      <c r="A8289" s="5"/>
    </row>
    <row r="8290" spans="1:1" x14ac:dyDescent="0.25">
      <c r="A8290" s="5"/>
    </row>
    <row r="8291" spans="1:1" x14ac:dyDescent="0.25">
      <c r="A8291" s="5"/>
    </row>
    <row r="8292" spans="1:1" x14ac:dyDescent="0.25">
      <c r="A8292" s="5"/>
    </row>
    <row r="8293" spans="1:1" x14ac:dyDescent="0.25">
      <c r="A8293" s="5"/>
    </row>
    <row r="8294" spans="1:1" x14ac:dyDescent="0.25">
      <c r="A8294" s="5"/>
    </row>
    <row r="8295" spans="1:1" x14ac:dyDescent="0.25">
      <c r="A8295" s="5"/>
    </row>
    <row r="8296" spans="1:1" x14ac:dyDescent="0.25">
      <c r="A8296" s="5"/>
    </row>
    <row r="8297" spans="1:1" x14ac:dyDescent="0.25">
      <c r="A8297" s="5"/>
    </row>
    <row r="8298" spans="1:1" x14ac:dyDescent="0.25">
      <c r="A8298" s="5"/>
    </row>
    <row r="8299" spans="1:1" x14ac:dyDescent="0.25">
      <c r="A8299" s="5"/>
    </row>
    <row r="8300" spans="1:1" x14ac:dyDescent="0.25">
      <c r="A8300" s="5"/>
    </row>
    <row r="8301" spans="1:1" x14ac:dyDescent="0.25">
      <c r="A8301" s="5"/>
    </row>
    <row r="8302" spans="1:1" x14ac:dyDescent="0.25">
      <c r="A8302" s="5"/>
    </row>
    <row r="8303" spans="1:1" x14ac:dyDescent="0.25">
      <c r="A8303" s="5"/>
    </row>
    <row r="8304" spans="1:1" x14ac:dyDescent="0.25">
      <c r="A8304" s="5"/>
    </row>
    <row r="8305" spans="1:1" x14ac:dyDescent="0.25">
      <c r="A8305" s="5"/>
    </row>
    <row r="8306" spans="1:1" x14ac:dyDescent="0.25">
      <c r="A8306" s="5"/>
    </row>
    <row r="8307" spans="1:1" x14ac:dyDescent="0.25">
      <c r="A8307" s="5"/>
    </row>
    <row r="8308" spans="1:1" x14ac:dyDescent="0.25">
      <c r="A8308" s="5"/>
    </row>
    <row r="8309" spans="1:1" x14ac:dyDescent="0.25">
      <c r="A8309" s="5"/>
    </row>
    <row r="8310" spans="1:1" x14ac:dyDescent="0.25">
      <c r="A8310" s="5"/>
    </row>
    <row r="8311" spans="1:1" x14ac:dyDescent="0.25">
      <c r="A8311" s="5"/>
    </row>
    <row r="8312" spans="1:1" x14ac:dyDescent="0.25">
      <c r="A8312" s="5"/>
    </row>
    <row r="8313" spans="1:1" x14ac:dyDescent="0.25">
      <c r="A8313" s="5"/>
    </row>
    <row r="8314" spans="1:1" x14ac:dyDescent="0.25">
      <c r="A8314" s="5"/>
    </row>
    <row r="8315" spans="1:1" x14ac:dyDescent="0.25">
      <c r="A8315" s="5"/>
    </row>
    <row r="8316" spans="1:1" x14ac:dyDescent="0.25">
      <c r="A8316" s="5"/>
    </row>
    <row r="8317" spans="1:1" x14ac:dyDescent="0.25">
      <c r="A8317" s="5"/>
    </row>
    <row r="8318" spans="1:1" x14ac:dyDescent="0.25">
      <c r="A8318" s="5"/>
    </row>
    <row r="8319" spans="1:1" x14ac:dyDescent="0.25">
      <c r="A8319" s="5"/>
    </row>
    <row r="8320" spans="1:1" x14ac:dyDescent="0.25">
      <c r="A8320" s="5"/>
    </row>
    <row r="8321" spans="1:1" x14ac:dyDescent="0.25">
      <c r="A8321" s="5"/>
    </row>
    <row r="8322" spans="1:1" x14ac:dyDescent="0.25">
      <c r="A8322" s="5"/>
    </row>
    <row r="8323" spans="1:1" x14ac:dyDescent="0.25">
      <c r="A8323" s="5"/>
    </row>
    <row r="8324" spans="1:1" x14ac:dyDescent="0.25">
      <c r="A8324" s="5"/>
    </row>
    <row r="8325" spans="1:1" x14ac:dyDescent="0.25">
      <c r="A8325" s="5"/>
    </row>
    <row r="8326" spans="1:1" x14ac:dyDescent="0.25">
      <c r="A8326" s="5"/>
    </row>
    <row r="8327" spans="1:1" x14ac:dyDescent="0.25">
      <c r="A8327" s="5"/>
    </row>
    <row r="8328" spans="1:1" x14ac:dyDescent="0.25">
      <c r="A8328" s="5"/>
    </row>
    <row r="8329" spans="1:1" x14ac:dyDescent="0.25">
      <c r="A8329" s="5"/>
    </row>
    <row r="8330" spans="1:1" x14ac:dyDescent="0.25">
      <c r="A8330" s="5"/>
    </row>
    <row r="8331" spans="1:1" x14ac:dyDescent="0.25">
      <c r="A8331" s="5"/>
    </row>
    <row r="8332" spans="1:1" x14ac:dyDescent="0.25">
      <c r="A8332" s="5"/>
    </row>
    <row r="8333" spans="1:1" x14ac:dyDescent="0.25">
      <c r="A8333" s="5"/>
    </row>
    <row r="8334" spans="1:1" x14ac:dyDescent="0.25">
      <c r="A8334" s="5"/>
    </row>
    <row r="8335" spans="1:1" x14ac:dyDescent="0.25">
      <c r="A8335" s="5"/>
    </row>
    <row r="8336" spans="1:1" x14ac:dyDescent="0.25">
      <c r="A8336" s="5"/>
    </row>
    <row r="8337" spans="1:1" x14ac:dyDescent="0.25">
      <c r="A8337" s="5"/>
    </row>
    <row r="8338" spans="1:1" x14ac:dyDescent="0.25">
      <c r="A8338" s="5"/>
    </row>
    <row r="8339" spans="1:1" x14ac:dyDescent="0.25">
      <c r="A8339" s="5"/>
    </row>
    <row r="8340" spans="1:1" x14ac:dyDescent="0.25">
      <c r="A8340" s="5"/>
    </row>
    <row r="8341" spans="1:1" x14ac:dyDescent="0.25">
      <c r="A8341" s="5"/>
    </row>
    <row r="8342" spans="1:1" x14ac:dyDescent="0.25">
      <c r="A8342" s="5"/>
    </row>
    <row r="8343" spans="1:1" x14ac:dyDescent="0.25">
      <c r="A8343" s="5"/>
    </row>
    <row r="8344" spans="1:1" x14ac:dyDescent="0.25">
      <c r="A8344" s="5"/>
    </row>
    <row r="8345" spans="1:1" x14ac:dyDescent="0.25">
      <c r="A8345" s="5"/>
    </row>
    <row r="8346" spans="1:1" x14ac:dyDescent="0.25">
      <c r="A8346" s="5"/>
    </row>
    <row r="8347" spans="1:1" x14ac:dyDescent="0.25">
      <c r="A8347" s="5"/>
    </row>
    <row r="8348" spans="1:1" x14ac:dyDescent="0.25">
      <c r="A8348" s="5"/>
    </row>
    <row r="8349" spans="1:1" x14ac:dyDescent="0.25">
      <c r="A8349" s="5"/>
    </row>
    <row r="8350" spans="1:1" x14ac:dyDescent="0.25">
      <c r="A8350" s="5"/>
    </row>
    <row r="8351" spans="1:1" x14ac:dyDescent="0.25">
      <c r="A8351" s="5"/>
    </row>
    <row r="8352" spans="1:1" x14ac:dyDescent="0.25">
      <c r="A8352" s="5"/>
    </row>
    <row r="8353" spans="1:1" x14ac:dyDescent="0.25">
      <c r="A8353" s="5"/>
    </row>
    <row r="8354" spans="1:1" x14ac:dyDescent="0.25">
      <c r="A8354" s="5"/>
    </row>
    <row r="8355" spans="1:1" x14ac:dyDescent="0.25">
      <c r="A8355" s="5"/>
    </row>
    <row r="8356" spans="1:1" x14ac:dyDescent="0.25">
      <c r="A8356" s="5"/>
    </row>
    <row r="8357" spans="1:1" x14ac:dyDescent="0.25">
      <c r="A8357" s="5"/>
    </row>
    <row r="8358" spans="1:1" x14ac:dyDescent="0.25">
      <c r="A8358" s="5"/>
    </row>
    <row r="8359" spans="1:1" x14ac:dyDescent="0.25">
      <c r="A8359" s="5"/>
    </row>
    <row r="8360" spans="1:1" x14ac:dyDescent="0.25">
      <c r="A8360" s="5"/>
    </row>
    <row r="8361" spans="1:1" x14ac:dyDescent="0.25">
      <c r="A8361" s="5"/>
    </row>
    <row r="8362" spans="1:1" x14ac:dyDescent="0.25">
      <c r="A8362" s="5"/>
    </row>
    <row r="8363" spans="1:1" x14ac:dyDescent="0.25">
      <c r="A8363" s="5"/>
    </row>
    <row r="8364" spans="1:1" x14ac:dyDescent="0.25">
      <c r="A8364" s="5"/>
    </row>
    <row r="8365" spans="1:1" x14ac:dyDescent="0.25">
      <c r="A8365" s="5"/>
    </row>
    <row r="8366" spans="1:1" x14ac:dyDescent="0.25">
      <c r="A8366" s="5"/>
    </row>
    <row r="8367" spans="1:1" x14ac:dyDescent="0.25">
      <c r="A8367" s="5"/>
    </row>
    <row r="8368" spans="1:1" x14ac:dyDescent="0.25">
      <c r="A8368" s="5"/>
    </row>
    <row r="8369" spans="1:1" x14ac:dyDescent="0.25">
      <c r="A8369" s="5"/>
    </row>
    <row r="8370" spans="1:1" x14ac:dyDescent="0.25">
      <c r="A8370" s="5"/>
    </row>
    <row r="8371" spans="1:1" x14ac:dyDescent="0.25">
      <c r="A8371" s="5"/>
    </row>
    <row r="8372" spans="1:1" x14ac:dyDescent="0.25">
      <c r="A8372" s="5"/>
    </row>
    <row r="8373" spans="1:1" x14ac:dyDescent="0.25">
      <c r="A8373" s="5"/>
    </row>
    <row r="8374" spans="1:1" x14ac:dyDescent="0.25">
      <c r="A8374" s="5"/>
    </row>
    <row r="8375" spans="1:1" x14ac:dyDescent="0.25">
      <c r="A8375" s="5"/>
    </row>
    <row r="8376" spans="1:1" x14ac:dyDescent="0.25">
      <c r="A8376" s="5"/>
    </row>
    <row r="8377" spans="1:1" x14ac:dyDescent="0.25">
      <c r="A8377" s="5"/>
    </row>
    <row r="8378" spans="1:1" x14ac:dyDescent="0.25">
      <c r="A8378" s="5"/>
    </row>
    <row r="8379" spans="1:1" x14ac:dyDescent="0.25">
      <c r="A8379" s="5"/>
    </row>
    <row r="8380" spans="1:1" x14ac:dyDescent="0.25">
      <c r="A8380" s="5"/>
    </row>
    <row r="8381" spans="1:1" x14ac:dyDescent="0.25">
      <c r="A8381" s="5"/>
    </row>
    <row r="8382" spans="1:1" x14ac:dyDescent="0.25">
      <c r="A8382" s="5"/>
    </row>
    <row r="8383" spans="1:1" x14ac:dyDescent="0.25">
      <c r="A8383" s="5"/>
    </row>
    <row r="8384" spans="1:1" x14ac:dyDescent="0.25">
      <c r="A8384" s="5"/>
    </row>
    <row r="8385" spans="1:1" x14ac:dyDescent="0.25">
      <c r="A8385" s="5"/>
    </row>
    <row r="8386" spans="1:1" x14ac:dyDescent="0.25">
      <c r="A8386" s="5"/>
    </row>
    <row r="8387" spans="1:1" x14ac:dyDescent="0.25">
      <c r="A8387" s="5"/>
    </row>
    <row r="8388" spans="1:1" x14ac:dyDescent="0.25">
      <c r="A8388" s="5"/>
    </row>
    <row r="8389" spans="1:1" x14ac:dyDescent="0.25">
      <c r="A8389" s="5"/>
    </row>
    <row r="8390" spans="1:1" x14ac:dyDescent="0.25">
      <c r="A8390" s="5"/>
    </row>
    <row r="8391" spans="1:1" x14ac:dyDescent="0.25">
      <c r="A8391" s="5"/>
    </row>
    <row r="8392" spans="1:1" x14ac:dyDescent="0.25">
      <c r="A8392" s="5"/>
    </row>
    <row r="8393" spans="1:1" x14ac:dyDescent="0.25">
      <c r="A8393" s="5"/>
    </row>
    <row r="8394" spans="1:1" x14ac:dyDescent="0.25">
      <c r="A8394" s="5"/>
    </row>
    <row r="8395" spans="1:1" x14ac:dyDescent="0.25">
      <c r="A8395" s="5"/>
    </row>
    <row r="8396" spans="1:1" x14ac:dyDescent="0.25">
      <c r="A8396" s="5"/>
    </row>
    <row r="8397" spans="1:1" x14ac:dyDescent="0.25">
      <c r="A8397" s="5"/>
    </row>
    <row r="8398" spans="1:1" x14ac:dyDescent="0.25">
      <c r="A8398" s="5"/>
    </row>
    <row r="8399" spans="1:1" x14ac:dyDescent="0.25">
      <c r="A8399" s="5"/>
    </row>
    <row r="8400" spans="1:1" x14ac:dyDescent="0.25">
      <c r="A8400" s="5"/>
    </row>
    <row r="8401" spans="1:1" x14ac:dyDescent="0.25">
      <c r="A8401" s="5"/>
    </row>
    <row r="8402" spans="1:1" x14ac:dyDescent="0.25">
      <c r="A8402" s="5"/>
    </row>
    <row r="8403" spans="1:1" x14ac:dyDescent="0.25">
      <c r="A8403" s="5"/>
    </row>
    <row r="8404" spans="1:1" x14ac:dyDescent="0.25">
      <c r="A8404" s="5"/>
    </row>
    <row r="8405" spans="1:1" x14ac:dyDescent="0.25">
      <c r="A8405" s="5"/>
    </row>
    <row r="8406" spans="1:1" x14ac:dyDescent="0.25">
      <c r="A8406" s="5"/>
    </row>
    <row r="8407" spans="1:1" x14ac:dyDescent="0.25">
      <c r="A8407" s="5"/>
    </row>
    <row r="8408" spans="1:1" x14ac:dyDescent="0.25">
      <c r="A8408" s="5"/>
    </row>
    <row r="8409" spans="1:1" x14ac:dyDescent="0.25">
      <c r="A8409" s="5"/>
    </row>
    <row r="8410" spans="1:1" x14ac:dyDescent="0.25">
      <c r="A8410" s="5"/>
    </row>
    <row r="8411" spans="1:1" x14ac:dyDescent="0.25">
      <c r="A8411" s="5"/>
    </row>
    <row r="8412" spans="1:1" x14ac:dyDescent="0.25">
      <c r="A8412" s="5"/>
    </row>
    <row r="8413" spans="1:1" x14ac:dyDescent="0.25">
      <c r="A8413" s="5"/>
    </row>
    <row r="8414" spans="1:1" x14ac:dyDescent="0.25">
      <c r="A8414" s="5"/>
    </row>
    <row r="8415" spans="1:1" x14ac:dyDescent="0.25">
      <c r="A8415" s="5"/>
    </row>
    <row r="8416" spans="1:1" x14ac:dyDescent="0.25">
      <c r="A8416" s="5"/>
    </row>
    <row r="8417" spans="1:1" x14ac:dyDescent="0.25">
      <c r="A8417" s="5"/>
    </row>
    <row r="8418" spans="1:1" x14ac:dyDescent="0.25">
      <c r="A8418" s="5"/>
    </row>
    <row r="8419" spans="1:1" x14ac:dyDescent="0.25">
      <c r="A8419" s="5"/>
    </row>
    <row r="8420" spans="1:1" x14ac:dyDescent="0.25">
      <c r="A8420" s="5"/>
    </row>
    <row r="8421" spans="1:1" x14ac:dyDescent="0.25">
      <c r="A8421" s="5"/>
    </row>
    <row r="8422" spans="1:1" x14ac:dyDescent="0.25">
      <c r="A8422" s="5"/>
    </row>
    <row r="8423" spans="1:1" x14ac:dyDescent="0.25">
      <c r="A8423" s="5"/>
    </row>
    <row r="8424" spans="1:1" x14ac:dyDescent="0.25">
      <c r="A8424" s="5"/>
    </row>
    <row r="8425" spans="1:1" x14ac:dyDescent="0.25">
      <c r="A8425" s="5"/>
    </row>
    <row r="8426" spans="1:1" x14ac:dyDescent="0.25">
      <c r="A8426" s="5"/>
    </row>
    <row r="8427" spans="1:1" x14ac:dyDescent="0.25">
      <c r="A8427" s="5"/>
    </row>
    <row r="8428" spans="1:1" x14ac:dyDescent="0.25">
      <c r="A8428" s="5"/>
    </row>
    <row r="8429" spans="1:1" x14ac:dyDescent="0.25">
      <c r="A8429" s="5"/>
    </row>
    <row r="8430" spans="1:1" x14ac:dyDescent="0.25">
      <c r="A8430" s="5"/>
    </row>
    <row r="8431" spans="1:1" x14ac:dyDescent="0.25">
      <c r="A8431" s="5"/>
    </row>
    <row r="8432" spans="1:1" x14ac:dyDescent="0.25">
      <c r="A8432" s="5"/>
    </row>
    <row r="8433" spans="1:1" x14ac:dyDescent="0.25">
      <c r="A8433" s="5"/>
    </row>
    <row r="8434" spans="1:1" x14ac:dyDescent="0.25">
      <c r="A8434" s="5"/>
    </row>
    <row r="8435" spans="1:1" x14ac:dyDescent="0.25">
      <c r="A8435" s="5"/>
    </row>
    <row r="8436" spans="1:1" x14ac:dyDescent="0.25">
      <c r="A8436" s="5"/>
    </row>
    <row r="8437" spans="1:1" x14ac:dyDescent="0.25">
      <c r="A8437" s="5"/>
    </row>
    <row r="8438" spans="1:1" x14ac:dyDescent="0.25">
      <c r="A8438" s="5"/>
    </row>
    <row r="8439" spans="1:1" x14ac:dyDescent="0.25">
      <c r="A8439" s="5"/>
    </row>
    <row r="8440" spans="1:1" x14ac:dyDescent="0.25">
      <c r="A8440" s="5"/>
    </row>
    <row r="8441" spans="1:1" x14ac:dyDescent="0.25">
      <c r="A8441" s="5"/>
    </row>
    <row r="8442" spans="1:1" x14ac:dyDescent="0.25">
      <c r="A8442" s="5"/>
    </row>
    <row r="8443" spans="1:1" x14ac:dyDescent="0.25">
      <c r="A8443" s="5"/>
    </row>
    <row r="8444" spans="1:1" x14ac:dyDescent="0.25">
      <c r="A8444" s="5"/>
    </row>
    <row r="8445" spans="1:1" x14ac:dyDescent="0.25">
      <c r="A8445" s="5"/>
    </row>
    <row r="8446" spans="1:1" x14ac:dyDescent="0.25">
      <c r="A8446" s="5"/>
    </row>
    <row r="8447" spans="1:1" x14ac:dyDescent="0.25">
      <c r="A8447" s="5"/>
    </row>
    <row r="8448" spans="1:1" x14ac:dyDescent="0.25">
      <c r="A8448" s="5"/>
    </row>
    <row r="8449" spans="1:1" x14ac:dyDescent="0.25">
      <c r="A8449" s="5"/>
    </row>
    <row r="8450" spans="1:1" x14ac:dyDescent="0.25">
      <c r="A8450" s="5"/>
    </row>
    <row r="8451" spans="1:1" x14ac:dyDescent="0.25">
      <c r="A8451" s="5"/>
    </row>
    <row r="8452" spans="1:1" x14ac:dyDescent="0.25">
      <c r="A8452" s="5"/>
    </row>
    <row r="8453" spans="1:1" x14ac:dyDescent="0.25">
      <c r="A8453" s="5"/>
    </row>
    <row r="8454" spans="1:1" x14ac:dyDescent="0.25">
      <c r="A8454" s="5"/>
    </row>
    <row r="8455" spans="1:1" x14ac:dyDescent="0.25">
      <c r="A8455" s="5"/>
    </row>
    <row r="8456" spans="1:1" x14ac:dyDescent="0.25">
      <c r="A8456" s="5"/>
    </row>
    <row r="8457" spans="1:1" x14ac:dyDescent="0.25">
      <c r="A8457" s="5"/>
    </row>
    <row r="8458" spans="1:1" x14ac:dyDescent="0.25">
      <c r="A8458" s="5"/>
    </row>
    <row r="8459" spans="1:1" x14ac:dyDescent="0.25">
      <c r="A8459" s="5"/>
    </row>
    <row r="8460" spans="1:1" x14ac:dyDescent="0.25">
      <c r="A8460" s="5"/>
    </row>
    <row r="8461" spans="1:1" x14ac:dyDescent="0.25">
      <c r="A8461" s="5"/>
    </row>
    <row r="8462" spans="1:1" x14ac:dyDescent="0.25">
      <c r="A8462" s="5"/>
    </row>
    <row r="8463" spans="1:1" x14ac:dyDescent="0.25">
      <c r="A8463" s="5"/>
    </row>
    <row r="8464" spans="1:1" x14ac:dyDescent="0.25">
      <c r="A8464" s="5"/>
    </row>
    <row r="8465" spans="1:1" x14ac:dyDescent="0.25">
      <c r="A8465" s="5"/>
    </row>
    <row r="8466" spans="1:1" x14ac:dyDescent="0.25">
      <c r="A8466" s="5"/>
    </row>
    <row r="8467" spans="1:1" x14ac:dyDescent="0.25">
      <c r="A8467" s="5"/>
    </row>
    <row r="8468" spans="1:1" x14ac:dyDescent="0.25">
      <c r="A8468" s="5"/>
    </row>
    <row r="8469" spans="1:1" x14ac:dyDescent="0.25">
      <c r="A8469" s="5"/>
    </row>
    <row r="8470" spans="1:1" x14ac:dyDescent="0.25">
      <c r="A8470" s="5"/>
    </row>
    <row r="8471" spans="1:1" x14ac:dyDescent="0.25">
      <c r="A8471" s="5"/>
    </row>
    <row r="8472" spans="1:1" x14ac:dyDescent="0.25">
      <c r="A8472" s="5"/>
    </row>
    <row r="8473" spans="1:1" x14ac:dyDescent="0.25">
      <c r="A8473" s="5"/>
    </row>
    <row r="8474" spans="1:1" x14ac:dyDescent="0.25">
      <c r="A8474" s="5"/>
    </row>
    <row r="8475" spans="1:1" x14ac:dyDescent="0.25">
      <c r="A8475" s="5"/>
    </row>
    <row r="8476" spans="1:1" x14ac:dyDescent="0.25">
      <c r="A8476" s="5"/>
    </row>
    <row r="8477" spans="1:1" x14ac:dyDescent="0.25">
      <c r="A8477" s="5"/>
    </row>
    <row r="8478" spans="1:1" x14ac:dyDescent="0.25">
      <c r="A8478" s="5"/>
    </row>
    <row r="8479" spans="1:1" x14ac:dyDescent="0.25">
      <c r="A8479" s="5"/>
    </row>
    <row r="8480" spans="1:1" x14ac:dyDescent="0.25">
      <c r="A8480" s="5"/>
    </row>
    <row r="8481" spans="1:1" x14ac:dyDescent="0.25">
      <c r="A8481" s="5"/>
    </row>
    <row r="8482" spans="1:1" x14ac:dyDescent="0.25">
      <c r="A8482" s="5"/>
    </row>
    <row r="8483" spans="1:1" x14ac:dyDescent="0.25">
      <c r="A8483" s="5"/>
    </row>
    <row r="8484" spans="1:1" x14ac:dyDescent="0.25">
      <c r="A8484" s="5"/>
    </row>
    <row r="8485" spans="1:1" x14ac:dyDescent="0.25">
      <c r="A8485" s="5"/>
    </row>
    <row r="8486" spans="1:1" x14ac:dyDescent="0.25">
      <c r="A8486" s="5"/>
    </row>
    <row r="8487" spans="1:1" x14ac:dyDescent="0.25">
      <c r="A8487" s="5"/>
    </row>
    <row r="8488" spans="1:1" x14ac:dyDescent="0.25">
      <c r="A8488" s="5"/>
    </row>
    <row r="8489" spans="1:1" x14ac:dyDescent="0.25">
      <c r="A8489" s="5"/>
    </row>
    <row r="8490" spans="1:1" x14ac:dyDescent="0.25">
      <c r="A8490" s="5"/>
    </row>
    <row r="8491" spans="1:1" x14ac:dyDescent="0.25">
      <c r="A8491" s="5"/>
    </row>
    <row r="8492" spans="1:1" x14ac:dyDescent="0.25">
      <c r="A8492" s="5"/>
    </row>
    <row r="8493" spans="1:1" x14ac:dyDescent="0.25">
      <c r="A8493" s="5"/>
    </row>
    <row r="8494" spans="1:1" x14ac:dyDescent="0.25">
      <c r="A8494" s="5"/>
    </row>
    <row r="8495" spans="1:1" x14ac:dyDescent="0.25">
      <c r="A8495" s="5"/>
    </row>
    <row r="8496" spans="1:1" x14ac:dyDescent="0.25">
      <c r="A8496" s="5"/>
    </row>
    <row r="8497" spans="1:1" x14ac:dyDescent="0.25">
      <c r="A8497" s="5"/>
    </row>
    <row r="8498" spans="1:1" x14ac:dyDescent="0.25">
      <c r="A8498" s="5"/>
    </row>
    <row r="8499" spans="1:1" x14ac:dyDescent="0.25">
      <c r="A8499" s="5"/>
    </row>
    <row r="8500" spans="1:1" x14ac:dyDescent="0.25">
      <c r="A8500" s="5"/>
    </row>
    <row r="8501" spans="1:1" x14ac:dyDescent="0.25">
      <c r="A8501" s="5"/>
    </row>
    <row r="8502" spans="1:1" x14ac:dyDescent="0.25">
      <c r="A8502" s="5"/>
    </row>
    <row r="8503" spans="1:1" x14ac:dyDescent="0.25">
      <c r="A8503" s="5"/>
    </row>
    <row r="8504" spans="1:1" x14ac:dyDescent="0.25">
      <c r="A8504" s="5"/>
    </row>
    <row r="8505" spans="1:1" x14ac:dyDescent="0.25">
      <c r="A8505" s="5"/>
    </row>
    <row r="8506" spans="1:1" x14ac:dyDescent="0.25">
      <c r="A8506" s="5"/>
    </row>
    <row r="8507" spans="1:1" x14ac:dyDescent="0.25">
      <c r="A8507" s="5"/>
    </row>
    <row r="8508" spans="1:1" x14ac:dyDescent="0.25">
      <c r="A8508" s="5"/>
    </row>
    <row r="8509" spans="1:1" x14ac:dyDescent="0.25">
      <c r="A8509" s="5"/>
    </row>
    <row r="8510" spans="1:1" x14ac:dyDescent="0.25">
      <c r="A8510" s="5"/>
    </row>
    <row r="8511" spans="1:1" x14ac:dyDescent="0.25">
      <c r="A8511" s="5"/>
    </row>
    <row r="8512" spans="1:1" x14ac:dyDescent="0.25">
      <c r="A8512" s="5"/>
    </row>
    <row r="8513" spans="1:1" x14ac:dyDescent="0.25">
      <c r="A8513" s="5"/>
    </row>
    <row r="8514" spans="1:1" x14ac:dyDescent="0.25">
      <c r="A8514" s="5"/>
    </row>
    <row r="8515" spans="1:1" x14ac:dyDescent="0.25">
      <c r="A8515" s="5"/>
    </row>
    <row r="8516" spans="1:1" x14ac:dyDescent="0.25">
      <c r="A8516" s="5"/>
    </row>
    <row r="8517" spans="1:1" x14ac:dyDescent="0.25">
      <c r="A8517" s="5"/>
    </row>
    <row r="8518" spans="1:1" x14ac:dyDescent="0.25">
      <c r="A8518" s="5"/>
    </row>
    <row r="8519" spans="1:1" x14ac:dyDescent="0.25">
      <c r="A8519" s="5"/>
    </row>
    <row r="8520" spans="1:1" x14ac:dyDescent="0.25">
      <c r="A8520" s="5"/>
    </row>
    <row r="8521" spans="1:1" x14ac:dyDescent="0.25">
      <c r="A8521" s="5"/>
    </row>
    <row r="8522" spans="1:1" x14ac:dyDescent="0.25">
      <c r="A8522" s="5"/>
    </row>
    <row r="8523" spans="1:1" x14ac:dyDescent="0.25">
      <c r="A8523" s="5"/>
    </row>
    <row r="8524" spans="1:1" x14ac:dyDescent="0.25">
      <c r="A8524" s="5"/>
    </row>
    <row r="8525" spans="1:1" x14ac:dyDescent="0.25">
      <c r="A8525" s="5"/>
    </row>
    <row r="8526" spans="1:1" x14ac:dyDescent="0.25">
      <c r="A8526" s="5"/>
    </row>
    <row r="8527" spans="1:1" x14ac:dyDescent="0.25">
      <c r="A8527" s="5"/>
    </row>
    <row r="8528" spans="1:1" x14ac:dyDescent="0.25">
      <c r="A8528" s="5"/>
    </row>
    <row r="8529" spans="1:1" x14ac:dyDescent="0.25">
      <c r="A8529" s="5"/>
    </row>
    <row r="8530" spans="1:1" x14ac:dyDescent="0.25">
      <c r="A8530" s="5"/>
    </row>
    <row r="8531" spans="1:1" x14ac:dyDescent="0.25">
      <c r="A8531" s="5"/>
    </row>
    <row r="8532" spans="1:1" x14ac:dyDescent="0.25">
      <c r="A8532" s="5"/>
    </row>
    <row r="8533" spans="1:1" x14ac:dyDescent="0.25">
      <c r="A8533" s="5"/>
    </row>
    <row r="8534" spans="1:1" x14ac:dyDescent="0.25">
      <c r="A8534" s="5"/>
    </row>
    <row r="8535" spans="1:1" x14ac:dyDescent="0.25">
      <c r="A8535" s="5"/>
    </row>
    <row r="8536" spans="1:1" x14ac:dyDescent="0.25">
      <c r="A8536" s="5"/>
    </row>
    <row r="8537" spans="1:1" x14ac:dyDescent="0.25">
      <c r="A8537" s="5"/>
    </row>
    <row r="8538" spans="1:1" x14ac:dyDescent="0.25">
      <c r="A8538" s="5"/>
    </row>
    <row r="8539" spans="1:1" x14ac:dyDescent="0.25">
      <c r="A8539" s="5"/>
    </row>
    <row r="8540" spans="1:1" x14ac:dyDescent="0.25">
      <c r="A8540" s="5"/>
    </row>
    <row r="8541" spans="1:1" x14ac:dyDescent="0.25">
      <c r="A8541" s="5"/>
    </row>
    <row r="8542" spans="1:1" x14ac:dyDescent="0.25">
      <c r="A8542" s="5"/>
    </row>
    <row r="8543" spans="1:1" x14ac:dyDescent="0.25">
      <c r="A8543" s="5"/>
    </row>
    <row r="8544" spans="1:1" x14ac:dyDescent="0.25">
      <c r="A8544" s="5"/>
    </row>
    <row r="8545" spans="1:1" x14ac:dyDescent="0.25">
      <c r="A8545" s="5"/>
    </row>
    <row r="8546" spans="1:1" x14ac:dyDescent="0.25">
      <c r="A8546" s="5"/>
    </row>
    <row r="8547" spans="1:1" x14ac:dyDescent="0.25">
      <c r="A8547" s="5"/>
    </row>
    <row r="8548" spans="1:1" x14ac:dyDescent="0.25">
      <c r="A8548" s="5"/>
    </row>
    <row r="8549" spans="1:1" x14ac:dyDescent="0.25">
      <c r="A8549" s="5"/>
    </row>
    <row r="8550" spans="1:1" x14ac:dyDescent="0.25">
      <c r="A8550" s="5"/>
    </row>
    <row r="8551" spans="1:1" x14ac:dyDescent="0.25">
      <c r="A8551" s="5"/>
    </row>
    <row r="8552" spans="1:1" x14ac:dyDescent="0.25">
      <c r="A8552" s="5"/>
    </row>
    <row r="8553" spans="1:1" x14ac:dyDescent="0.25">
      <c r="A8553" s="5"/>
    </row>
    <row r="8554" spans="1:1" x14ac:dyDescent="0.25">
      <c r="A8554" s="5"/>
    </row>
    <row r="8555" spans="1:1" x14ac:dyDescent="0.25">
      <c r="A8555" s="5"/>
    </row>
    <row r="8556" spans="1:1" x14ac:dyDescent="0.25">
      <c r="A8556" s="5"/>
    </row>
    <row r="8557" spans="1:1" x14ac:dyDescent="0.25">
      <c r="A8557" s="5"/>
    </row>
    <row r="8558" spans="1:1" x14ac:dyDescent="0.25">
      <c r="A8558" s="5"/>
    </row>
    <row r="8559" spans="1:1" x14ac:dyDescent="0.25">
      <c r="A8559" s="5"/>
    </row>
    <row r="8560" spans="1:1" x14ac:dyDescent="0.25">
      <c r="A8560" s="5"/>
    </row>
    <row r="8561" spans="1:1" x14ac:dyDescent="0.25">
      <c r="A8561" s="5"/>
    </row>
    <row r="8562" spans="1:1" x14ac:dyDescent="0.25">
      <c r="A8562" s="5"/>
    </row>
    <row r="8563" spans="1:1" x14ac:dyDescent="0.25">
      <c r="A8563" s="5"/>
    </row>
    <row r="8564" spans="1:1" x14ac:dyDescent="0.25">
      <c r="A8564" s="5"/>
    </row>
    <row r="8565" spans="1:1" x14ac:dyDescent="0.25">
      <c r="A8565" s="5"/>
    </row>
    <row r="8566" spans="1:1" x14ac:dyDescent="0.25">
      <c r="A8566" s="5"/>
    </row>
    <row r="8567" spans="1:1" x14ac:dyDescent="0.25">
      <c r="A8567" s="5"/>
    </row>
    <row r="8568" spans="1:1" x14ac:dyDescent="0.25">
      <c r="A8568" s="5"/>
    </row>
    <row r="8569" spans="1:1" x14ac:dyDescent="0.25">
      <c r="A8569" s="5"/>
    </row>
    <row r="8570" spans="1:1" x14ac:dyDescent="0.25">
      <c r="A8570" s="5"/>
    </row>
    <row r="8571" spans="1:1" x14ac:dyDescent="0.25">
      <c r="A8571" s="5"/>
    </row>
    <row r="8572" spans="1:1" x14ac:dyDescent="0.25">
      <c r="A8572" s="5"/>
    </row>
    <row r="8573" spans="1:1" x14ac:dyDescent="0.25">
      <c r="A8573" s="5"/>
    </row>
    <row r="8574" spans="1:1" x14ac:dyDescent="0.25">
      <c r="A8574" s="5"/>
    </row>
    <row r="8575" spans="1:1" x14ac:dyDescent="0.25">
      <c r="A8575" s="5"/>
    </row>
    <row r="8576" spans="1:1" x14ac:dyDescent="0.25">
      <c r="A8576" s="5"/>
    </row>
    <row r="8577" spans="1:1" x14ac:dyDescent="0.25">
      <c r="A8577" s="5"/>
    </row>
    <row r="8578" spans="1:1" x14ac:dyDescent="0.25">
      <c r="A8578" s="5"/>
    </row>
    <row r="8579" spans="1:1" x14ac:dyDescent="0.25">
      <c r="A8579" s="5"/>
    </row>
    <row r="8580" spans="1:1" x14ac:dyDescent="0.25">
      <c r="A8580" s="5"/>
    </row>
    <row r="8581" spans="1:1" x14ac:dyDescent="0.25">
      <c r="A8581" s="5"/>
    </row>
    <row r="8582" spans="1:1" x14ac:dyDescent="0.25">
      <c r="A8582" s="5"/>
    </row>
    <row r="8583" spans="1:1" x14ac:dyDescent="0.25">
      <c r="A8583" s="5"/>
    </row>
    <row r="8584" spans="1:1" x14ac:dyDescent="0.25">
      <c r="A8584" s="5"/>
    </row>
    <row r="8585" spans="1:1" x14ac:dyDescent="0.25">
      <c r="A8585" s="5"/>
    </row>
    <row r="8586" spans="1:1" x14ac:dyDescent="0.25">
      <c r="A8586" s="5"/>
    </row>
    <row r="8587" spans="1:1" x14ac:dyDescent="0.25">
      <c r="A8587" s="5"/>
    </row>
    <row r="8588" spans="1:1" x14ac:dyDescent="0.25">
      <c r="A8588" s="5"/>
    </row>
    <row r="8589" spans="1:1" x14ac:dyDescent="0.25">
      <c r="A8589" s="5"/>
    </row>
    <row r="8590" spans="1:1" x14ac:dyDescent="0.25">
      <c r="A8590" s="5"/>
    </row>
    <row r="8591" spans="1:1" x14ac:dyDescent="0.25">
      <c r="A8591" s="5"/>
    </row>
    <row r="8592" spans="1:1" x14ac:dyDescent="0.25">
      <c r="A8592" s="5"/>
    </row>
    <row r="8593" spans="1:1" x14ac:dyDescent="0.25">
      <c r="A8593" s="5"/>
    </row>
    <row r="8594" spans="1:1" x14ac:dyDescent="0.25">
      <c r="A8594" s="5"/>
    </row>
    <row r="8595" spans="1:1" x14ac:dyDescent="0.25">
      <c r="A8595" s="5"/>
    </row>
    <row r="8596" spans="1:1" x14ac:dyDescent="0.25">
      <c r="A8596" s="5"/>
    </row>
    <row r="8597" spans="1:1" x14ac:dyDescent="0.25">
      <c r="A8597" s="5"/>
    </row>
    <row r="8598" spans="1:1" x14ac:dyDescent="0.25">
      <c r="A8598" s="5"/>
    </row>
    <row r="8599" spans="1:1" x14ac:dyDescent="0.25">
      <c r="A8599" s="5"/>
    </row>
    <row r="8600" spans="1:1" x14ac:dyDescent="0.25">
      <c r="A8600" s="5"/>
    </row>
    <row r="8601" spans="1:1" x14ac:dyDescent="0.25">
      <c r="A8601" s="5"/>
    </row>
    <row r="8602" spans="1:1" x14ac:dyDescent="0.25">
      <c r="A8602" s="5"/>
    </row>
    <row r="8603" spans="1:1" x14ac:dyDescent="0.25">
      <c r="A8603" s="5"/>
    </row>
    <row r="8604" spans="1:1" x14ac:dyDescent="0.25">
      <c r="A8604" s="5"/>
    </row>
    <row r="8605" spans="1:1" x14ac:dyDescent="0.25">
      <c r="A8605" s="5"/>
    </row>
    <row r="8606" spans="1:1" x14ac:dyDescent="0.25">
      <c r="A8606" s="5"/>
    </row>
    <row r="8607" spans="1:1" x14ac:dyDescent="0.25">
      <c r="A8607" s="5"/>
    </row>
    <row r="8608" spans="1:1" x14ac:dyDescent="0.25">
      <c r="A8608" s="5"/>
    </row>
    <row r="8609" spans="1:1" x14ac:dyDescent="0.25">
      <c r="A8609" s="5"/>
    </row>
    <row r="8610" spans="1:1" x14ac:dyDescent="0.25">
      <c r="A8610" s="5"/>
    </row>
    <row r="8611" spans="1:1" x14ac:dyDescent="0.25">
      <c r="A8611" s="5"/>
    </row>
    <row r="8612" spans="1:1" x14ac:dyDescent="0.25">
      <c r="A8612" s="5"/>
    </row>
    <row r="8613" spans="1:1" x14ac:dyDescent="0.25">
      <c r="A8613" s="5"/>
    </row>
    <row r="8614" spans="1:1" x14ac:dyDescent="0.25">
      <c r="A8614" s="5"/>
    </row>
    <row r="8615" spans="1:1" x14ac:dyDescent="0.25">
      <c r="A8615" s="5"/>
    </row>
    <row r="8616" spans="1:1" x14ac:dyDescent="0.25">
      <c r="A8616" s="5"/>
    </row>
    <row r="8617" spans="1:1" x14ac:dyDescent="0.25">
      <c r="A8617" s="5"/>
    </row>
    <row r="8618" spans="1:1" x14ac:dyDescent="0.25">
      <c r="A8618" s="5"/>
    </row>
    <row r="8619" spans="1:1" x14ac:dyDescent="0.25">
      <c r="A8619" s="5"/>
    </row>
    <row r="8620" spans="1:1" x14ac:dyDescent="0.25">
      <c r="A8620" s="5"/>
    </row>
    <row r="8621" spans="1:1" x14ac:dyDescent="0.25">
      <c r="A8621" s="5"/>
    </row>
    <row r="8622" spans="1:1" x14ac:dyDescent="0.25">
      <c r="A8622" s="5"/>
    </row>
    <row r="8623" spans="1:1" x14ac:dyDescent="0.25">
      <c r="A8623" s="5"/>
    </row>
    <row r="8624" spans="1:1" x14ac:dyDescent="0.25">
      <c r="A8624" s="5"/>
    </row>
    <row r="8625" spans="1:1" x14ac:dyDescent="0.25">
      <c r="A8625" s="5"/>
    </row>
    <row r="8626" spans="1:1" x14ac:dyDescent="0.25">
      <c r="A8626" s="5"/>
    </row>
    <row r="8627" spans="1:1" x14ac:dyDescent="0.25">
      <c r="A8627" s="5"/>
    </row>
    <row r="8628" spans="1:1" x14ac:dyDescent="0.25">
      <c r="A8628" s="5"/>
    </row>
    <row r="8629" spans="1:1" x14ac:dyDescent="0.25">
      <c r="A8629" s="5"/>
    </row>
    <row r="8630" spans="1:1" x14ac:dyDescent="0.25">
      <c r="A8630" s="5"/>
    </row>
    <row r="8631" spans="1:1" x14ac:dyDescent="0.25">
      <c r="A8631" s="5"/>
    </row>
    <row r="8632" spans="1:1" x14ac:dyDescent="0.25">
      <c r="A8632" s="5"/>
    </row>
    <row r="8633" spans="1:1" x14ac:dyDescent="0.25">
      <c r="A8633" s="5"/>
    </row>
    <row r="8634" spans="1:1" x14ac:dyDescent="0.25">
      <c r="A8634" s="5"/>
    </row>
    <row r="8635" spans="1:1" x14ac:dyDescent="0.25">
      <c r="A8635" s="5"/>
    </row>
    <row r="8636" spans="1:1" x14ac:dyDescent="0.25">
      <c r="A8636" s="5"/>
    </row>
    <row r="8637" spans="1:1" x14ac:dyDescent="0.25">
      <c r="A8637" s="5"/>
    </row>
    <row r="8638" spans="1:1" x14ac:dyDescent="0.25">
      <c r="A8638" s="5"/>
    </row>
    <row r="8639" spans="1:1" x14ac:dyDescent="0.25">
      <c r="A8639" s="5"/>
    </row>
    <row r="8640" spans="1:1" x14ac:dyDescent="0.25">
      <c r="A8640" s="5"/>
    </row>
    <row r="8641" spans="1:1" x14ac:dyDescent="0.25">
      <c r="A8641" s="5"/>
    </row>
    <row r="8642" spans="1:1" x14ac:dyDescent="0.25">
      <c r="A8642" s="5"/>
    </row>
    <row r="8643" spans="1:1" x14ac:dyDescent="0.25">
      <c r="A8643" s="5"/>
    </row>
    <row r="8644" spans="1:1" x14ac:dyDescent="0.25">
      <c r="A8644" s="5"/>
    </row>
    <row r="8645" spans="1:1" x14ac:dyDescent="0.25">
      <c r="A8645" s="5"/>
    </row>
    <row r="8646" spans="1:1" x14ac:dyDescent="0.25">
      <c r="A8646" s="5"/>
    </row>
    <row r="8647" spans="1:1" x14ac:dyDescent="0.25">
      <c r="A8647" s="5"/>
    </row>
    <row r="8648" spans="1:1" x14ac:dyDescent="0.25">
      <c r="A8648" s="5"/>
    </row>
    <row r="8649" spans="1:1" x14ac:dyDescent="0.25">
      <c r="A8649" s="5"/>
    </row>
    <row r="8650" spans="1:1" x14ac:dyDescent="0.25">
      <c r="A8650" s="5"/>
    </row>
    <row r="8651" spans="1:1" x14ac:dyDescent="0.25">
      <c r="A8651" s="5"/>
    </row>
    <row r="8652" spans="1:1" x14ac:dyDescent="0.25">
      <c r="A8652" s="5"/>
    </row>
    <row r="8653" spans="1:1" x14ac:dyDescent="0.25">
      <c r="A8653" s="5"/>
    </row>
    <row r="8654" spans="1:1" x14ac:dyDescent="0.25">
      <c r="A8654" s="5"/>
    </row>
    <row r="8655" spans="1:1" x14ac:dyDescent="0.25">
      <c r="A8655" s="5"/>
    </row>
    <row r="8656" spans="1:1" x14ac:dyDescent="0.25">
      <c r="A8656" s="5"/>
    </row>
    <row r="8657" spans="1:1" x14ac:dyDescent="0.25">
      <c r="A8657" s="5"/>
    </row>
    <row r="8658" spans="1:1" x14ac:dyDescent="0.25">
      <c r="A8658" s="5"/>
    </row>
    <row r="8659" spans="1:1" x14ac:dyDescent="0.25">
      <c r="A8659" s="5"/>
    </row>
    <row r="8660" spans="1:1" x14ac:dyDescent="0.25">
      <c r="A8660" s="5"/>
    </row>
    <row r="8661" spans="1:1" x14ac:dyDescent="0.25">
      <c r="A8661" s="5"/>
    </row>
    <row r="8662" spans="1:1" x14ac:dyDescent="0.25">
      <c r="A8662" s="5"/>
    </row>
    <row r="8663" spans="1:1" x14ac:dyDescent="0.25">
      <c r="A8663" s="5"/>
    </row>
    <row r="8664" spans="1:1" x14ac:dyDescent="0.25">
      <c r="A8664" s="5"/>
    </row>
    <row r="8665" spans="1:1" x14ac:dyDescent="0.25">
      <c r="A8665" s="5"/>
    </row>
    <row r="8666" spans="1:1" x14ac:dyDescent="0.25">
      <c r="A8666" s="5"/>
    </row>
    <row r="8667" spans="1:1" x14ac:dyDescent="0.25">
      <c r="A8667" s="5"/>
    </row>
    <row r="8668" spans="1:1" x14ac:dyDescent="0.25">
      <c r="A8668" s="5"/>
    </row>
    <row r="8669" spans="1:1" x14ac:dyDescent="0.25">
      <c r="A8669" s="5"/>
    </row>
    <row r="8670" spans="1:1" x14ac:dyDescent="0.25">
      <c r="A8670" s="5"/>
    </row>
    <row r="8671" spans="1:1" x14ac:dyDescent="0.25">
      <c r="A8671" s="5"/>
    </row>
    <row r="8672" spans="1:1" x14ac:dyDescent="0.25">
      <c r="A8672" s="5"/>
    </row>
    <row r="8673" spans="1:1" x14ac:dyDescent="0.25">
      <c r="A8673" s="5"/>
    </row>
    <row r="8674" spans="1:1" x14ac:dyDescent="0.25">
      <c r="A8674" s="5"/>
    </row>
    <row r="8675" spans="1:1" x14ac:dyDescent="0.25">
      <c r="A8675" s="5"/>
    </row>
    <row r="8676" spans="1:1" x14ac:dyDescent="0.25">
      <c r="A8676" s="5"/>
    </row>
    <row r="8677" spans="1:1" x14ac:dyDescent="0.25">
      <c r="A8677" s="5"/>
    </row>
    <row r="8678" spans="1:1" x14ac:dyDescent="0.25">
      <c r="A8678" s="5"/>
    </row>
    <row r="8679" spans="1:1" x14ac:dyDescent="0.25">
      <c r="A8679" s="5"/>
    </row>
    <row r="8680" spans="1:1" x14ac:dyDescent="0.25">
      <c r="A8680" s="5"/>
    </row>
    <row r="8681" spans="1:1" x14ac:dyDescent="0.25">
      <c r="A8681" s="5"/>
    </row>
    <row r="8682" spans="1:1" x14ac:dyDescent="0.25">
      <c r="A8682" s="5"/>
    </row>
    <row r="8683" spans="1:1" x14ac:dyDescent="0.25">
      <c r="A8683" s="5"/>
    </row>
    <row r="8684" spans="1:1" x14ac:dyDescent="0.25">
      <c r="A8684" s="5"/>
    </row>
    <row r="8685" spans="1:1" x14ac:dyDescent="0.25">
      <c r="A8685" s="5"/>
    </row>
    <row r="8686" spans="1:1" x14ac:dyDescent="0.25">
      <c r="A8686" s="5"/>
    </row>
    <row r="8687" spans="1:1" x14ac:dyDescent="0.25">
      <c r="A8687" s="5"/>
    </row>
    <row r="8688" spans="1:1" x14ac:dyDescent="0.25">
      <c r="A8688" s="5"/>
    </row>
    <row r="8689" spans="1:1" x14ac:dyDescent="0.25">
      <c r="A8689" s="5"/>
    </row>
    <row r="8690" spans="1:1" x14ac:dyDescent="0.25">
      <c r="A8690" s="5"/>
    </row>
    <row r="8691" spans="1:1" x14ac:dyDescent="0.25">
      <c r="A8691" s="5"/>
    </row>
    <row r="8692" spans="1:1" x14ac:dyDescent="0.25">
      <c r="A8692" s="5"/>
    </row>
    <row r="8693" spans="1:1" x14ac:dyDescent="0.25">
      <c r="A8693" s="5"/>
    </row>
    <row r="8694" spans="1:1" x14ac:dyDescent="0.25">
      <c r="A8694" s="5"/>
    </row>
    <row r="8695" spans="1:1" x14ac:dyDescent="0.25">
      <c r="A8695" s="5"/>
    </row>
    <row r="8696" spans="1:1" x14ac:dyDescent="0.25">
      <c r="A8696" s="5"/>
    </row>
    <row r="8697" spans="1:1" x14ac:dyDescent="0.25">
      <c r="A8697" s="5"/>
    </row>
    <row r="8698" spans="1:1" x14ac:dyDescent="0.25">
      <c r="A8698" s="5"/>
    </row>
    <row r="8699" spans="1:1" x14ac:dyDescent="0.25">
      <c r="A8699" s="5"/>
    </row>
    <row r="8700" spans="1:1" x14ac:dyDescent="0.25">
      <c r="A8700" s="5"/>
    </row>
    <row r="8701" spans="1:1" x14ac:dyDescent="0.25">
      <c r="A8701" s="5"/>
    </row>
    <row r="8702" spans="1:1" x14ac:dyDescent="0.25">
      <c r="A8702" s="5"/>
    </row>
    <row r="8703" spans="1:1" x14ac:dyDescent="0.25">
      <c r="A8703" s="5"/>
    </row>
    <row r="8704" spans="1:1" x14ac:dyDescent="0.25">
      <c r="A8704" s="5"/>
    </row>
    <row r="8705" spans="1:1" x14ac:dyDescent="0.25">
      <c r="A8705" s="5"/>
    </row>
    <row r="8706" spans="1:1" x14ac:dyDescent="0.25">
      <c r="A8706" s="5"/>
    </row>
    <row r="8707" spans="1:1" x14ac:dyDescent="0.25">
      <c r="A8707" s="5"/>
    </row>
    <row r="8708" spans="1:1" x14ac:dyDescent="0.25">
      <c r="A8708" s="5"/>
    </row>
    <row r="8709" spans="1:1" x14ac:dyDescent="0.25">
      <c r="A8709" s="5"/>
    </row>
    <row r="8710" spans="1:1" x14ac:dyDescent="0.25">
      <c r="A8710" s="5"/>
    </row>
    <row r="8711" spans="1:1" x14ac:dyDescent="0.25">
      <c r="A8711" s="5"/>
    </row>
    <row r="8712" spans="1:1" x14ac:dyDescent="0.25">
      <c r="A8712" s="5"/>
    </row>
    <row r="8713" spans="1:1" x14ac:dyDescent="0.25">
      <c r="A8713" s="5"/>
    </row>
    <row r="8714" spans="1:1" x14ac:dyDescent="0.25">
      <c r="A8714" s="5"/>
    </row>
    <row r="8715" spans="1:1" x14ac:dyDescent="0.25">
      <c r="A8715" s="5"/>
    </row>
    <row r="8716" spans="1:1" x14ac:dyDescent="0.25">
      <c r="A8716" s="5"/>
    </row>
    <row r="8717" spans="1:1" x14ac:dyDescent="0.25">
      <c r="A8717" s="5"/>
    </row>
    <row r="8718" spans="1:1" x14ac:dyDescent="0.25">
      <c r="A8718" s="5"/>
    </row>
    <row r="8719" spans="1:1" x14ac:dyDescent="0.25">
      <c r="A8719" s="5"/>
    </row>
    <row r="8720" spans="1:1" x14ac:dyDescent="0.25">
      <c r="A8720" s="5"/>
    </row>
    <row r="8721" spans="1:1" x14ac:dyDescent="0.25">
      <c r="A8721" s="5"/>
    </row>
    <row r="8722" spans="1:1" x14ac:dyDescent="0.25">
      <c r="A8722" s="5"/>
    </row>
    <row r="8723" spans="1:1" x14ac:dyDescent="0.25">
      <c r="A8723" s="5"/>
    </row>
    <row r="8724" spans="1:1" x14ac:dyDescent="0.25">
      <c r="A8724" s="5"/>
    </row>
    <row r="8725" spans="1:1" x14ac:dyDescent="0.25">
      <c r="A8725" s="5"/>
    </row>
    <row r="8726" spans="1:1" x14ac:dyDescent="0.25">
      <c r="A8726" s="5"/>
    </row>
    <row r="8727" spans="1:1" x14ac:dyDescent="0.25">
      <c r="A8727" s="5"/>
    </row>
    <row r="8728" spans="1:1" x14ac:dyDescent="0.25">
      <c r="A8728" s="5"/>
    </row>
    <row r="8729" spans="1:1" x14ac:dyDescent="0.25">
      <c r="A8729" s="5"/>
    </row>
    <row r="8730" spans="1:1" x14ac:dyDescent="0.25">
      <c r="A8730" s="5"/>
    </row>
    <row r="8731" spans="1:1" x14ac:dyDescent="0.25">
      <c r="A8731" s="5"/>
    </row>
    <row r="8732" spans="1:1" x14ac:dyDescent="0.25">
      <c r="A8732" s="5"/>
    </row>
    <row r="8733" spans="1:1" x14ac:dyDescent="0.25">
      <c r="A8733" s="5"/>
    </row>
    <row r="8734" spans="1:1" x14ac:dyDescent="0.25">
      <c r="A8734" s="5"/>
    </row>
    <row r="8735" spans="1:1" x14ac:dyDescent="0.25">
      <c r="A8735" s="5"/>
    </row>
    <row r="8736" spans="1:1" x14ac:dyDescent="0.25">
      <c r="A8736" s="5"/>
    </row>
    <row r="8737" spans="1:1" x14ac:dyDescent="0.25">
      <c r="A8737" s="5"/>
    </row>
    <row r="8738" spans="1:1" x14ac:dyDescent="0.25">
      <c r="A8738" s="5"/>
    </row>
    <row r="8739" spans="1:1" x14ac:dyDescent="0.25">
      <c r="A8739" s="5"/>
    </row>
    <row r="8740" spans="1:1" x14ac:dyDescent="0.25">
      <c r="A8740" s="5"/>
    </row>
    <row r="8741" spans="1:1" x14ac:dyDescent="0.25">
      <c r="A8741" s="5"/>
    </row>
    <row r="8742" spans="1:1" x14ac:dyDescent="0.25">
      <c r="A8742" s="5"/>
    </row>
    <row r="8743" spans="1:1" x14ac:dyDescent="0.25">
      <c r="A8743" s="5"/>
    </row>
    <row r="8744" spans="1:1" x14ac:dyDescent="0.25">
      <c r="A8744" s="5"/>
    </row>
    <row r="8745" spans="1:1" x14ac:dyDescent="0.25">
      <c r="A8745" s="5"/>
    </row>
    <row r="8746" spans="1:1" x14ac:dyDescent="0.25">
      <c r="A8746" s="5"/>
    </row>
    <row r="8747" spans="1:1" x14ac:dyDescent="0.25">
      <c r="A8747" s="5"/>
    </row>
    <row r="8748" spans="1:1" x14ac:dyDescent="0.25">
      <c r="A8748" s="5"/>
    </row>
    <row r="8749" spans="1:1" x14ac:dyDescent="0.25">
      <c r="A8749" s="5"/>
    </row>
    <row r="8750" spans="1:1" x14ac:dyDescent="0.25">
      <c r="A8750" s="5"/>
    </row>
    <row r="8751" spans="1:1" x14ac:dyDescent="0.25">
      <c r="A8751" s="5"/>
    </row>
    <row r="8752" spans="1:1" x14ac:dyDescent="0.25">
      <c r="A8752" s="5"/>
    </row>
    <row r="8753" spans="1:1" x14ac:dyDescent="0.25">
      <c r="A8753" s="5"/>
    </row>
    <row r="8754" spans="1:1" x14ac:dyDescent="0.25">
      <c r="A8754" s="5"/>
    </row>
    <row r="8755" spans="1:1" x14ac:dyDescent="0.25">
      <c r="A8755" s="5"/>
    </row>
    <row r="8756" spans="1:1" x14ac:dyDescent="0.25">
      <c r="A8756" s="5"/>
    </row>
    <row r="8757" spans="1:1" x14ac:dyDescent="0.25">
      <c r="A8757" s="5"/>
    </row>
    <row r="8758" spans="1:1" x14ac:dyDescent="0.25">
      <c r="A8758" s="5"/>
    </row>
    <row r="8759" spans="1:1" x14ac:dyDescent="0.25">
      <c r="A8759" s="5"/>
    </row>
    <row r="8760" spans="1:1" x14ac:dyDescent="0.25">
      <c r="A8760" s="5"/>
    </row>
    <row r="8761" spans="1:1" x14ac:dyDescent="0.25">
      <c r="A8761" s="5"/>
    </row>
    <row r="8762" spans="1:1" x14ac:dyDescent="0.25">
      <c r="A8762" s="5"/>
    </row>
    <row r="8763" spans="1:1" x14ac:dyDescent="0.25">
      <c r="A8763" s="5"/>
    </row>
    <row r="8764" spans="1:1" x14ac:dyDescent="0.25">
      <c r="A8764" s="5"/>
    </row>
    <row r="8765" spans="1:1" x14ac:dyDescent="0.25">
      <c r="A8765" s="5"/>
    </row>
    <row r="8766" spans="1:1" x14ac:dyDescent="0.25">
      <c r="A8766" s="5"/>
    </row>
    <row r="8767" spans="1:1" x14ac:dyDescent="0.25">
      <c r="A8767" s="5"/>
    </row>
    <row r="8768" spans="1:1" x14ac:dyDescent="0.25">
      <c r="A8768" s="5"/>
    </row>
    <row r="8769" spans="1:1" x14ac:dyDescent="0.25">
      <c r="A8769" s="5"/>
    </row>
    <row r="8770" spans="1:1" x14ac:dyDescent="0.25">
      <c r="A8770" s="5"/>
    </row>
    <row r="8771" spans="1:1" x14ac:dyDescent="0.25">
      <c r="A8771" s="5"/>
    </row>
    <row r="8772" spans="1:1" x14ac:dyDescent="0.25">
      <c r="A8772" s="5"/>
    </row>
    <row r="8773" spans="1:1" x14ac:dyDescent="0.25">
      <c r="A8773" s="5"/>
    </row>
    <row r="8774" spans="1:1" x14ac:dyDescent="0.25">
      <c r="A8774" s="5"/>
    </row>
    <row r="8775" spans="1:1" x14ac:dyDescent="0.25">
      <c r="A8775" s="5"/>
    </row>
    <row r="8776" spans="1:1" x14ac:dyDescent="0.25">
      <c r="A8776" s="5"/>
    </row>
    <row r="8777" spans="1:1" x14ac:dyDescent="0.25">
      <c r="A8777" s="5"/>
    </row>
    <row r="8778" spans="1:1" x14ac:dyDescent="0.25">
      <c r="A8778" s="5"/>
    </row>
    <row r="8779" spans="1:1" x14ac:dyDescent="0.25">
      <c r="A8779" s="5"/>
    </row>
    <row r="8780" spans="1:1" x14ac:dyDescent="0.25">
      <c r="A8780" s="5"/>
    </row>
    <row r="8781" spans="1:1" x14ac:dyDescent="0.25">
      <c r="A8781" s="5"/>
    </row>
    <row r="8782" spans="1:1" x14ac:dyDescent="0.25">
      <c r="A8782" s="5"/>
    </row>
    <row r="8783" spans="1:1" x14ac:dyDescent="0.25">
      <c r="A8783" s="5"/>
    </row>
    <row r="8784" spans="1:1" x14ac:dyDescent="0.25">
      <c r="A8784" s="5"/>
    </row>
    <row r="8785" spans="1:1" x14ac:dyDescent="0.25">
      <c r="A8785" s="5"/>
    </row>
    <row r="8786" spans="1:1" x14ac:dyDescent="0.25">
      <c r="A8786" s="5"/>
    </row>
    <row r="8787" spans="1:1" x14ac:dyDescent="0.25">
      <c r="A8787" s="5"/>
    </row>
    <row r="8788" spans="1:1" x14ac:dyDescent="0.25">
      <c r="A8788" s="5"/>
    </row>
    <row r="8789" spans="1:1" x14ac:dyDescent="0.25">
      <c r="A8789" s="5"/>
    </row>
    <row r="8790" spans="1:1" x14ac:dyDescent="0.25">
      <c r="A8790" s="5"/>
    </row>
    <row r="8791" spans="1:1" x14ac:dyDescent="0.25">
      <c r="A8791" s="5"/>
    </row>
    <row r="8792" spans="1:1" x14ac:dyDescent="0.25">
      <c r="A8792" s="5"/>
    </row>
    <row r="8793" spans="1:1" x14ac:dyDescent="0.25">
      <c r="A8793" s="5"/>
    </row>
    <row r="8794" spans="1:1" x14ac:dyDescent="0.25">
      <c r="A8794" s="5"/>
    </row>
    <row r="8795" spans="1:1" x14ac:dyDescent="0.25">
      <c r="A8795" s="5"/>
    </row>
    <row r="8796" spans="1:1" x14ac:dyDescent="0.25">
      <c r="A8796" s="5"/>
    </row>
    <row r="8797" spans="1:1" x14ac:dyDescent="0.25">
      <c r="A8797" s="5"/>
    </row>
    <row r="8798" spans="1:1" x14ac:dyDescent="0.25">
      <c r="A8798" s="5"/>
    </row>
    <row r="8799" spans="1:1" x14ac:dyDescent="0.25">
      <c r="A8799" s="5"/>
    </row>
    <row r="8800" spans="1:1" x14ac:dyDescent="0.25">
      <c r="A8800" s="5"/>
    </row>
    <row r="8801" spans="1:1" x14ac:dyDescent="0.25">
      <c r="A8801" s="5"/>
    </row>
    <row r="8802" spans="1:1" x14ac:dyDescent="0.25">
      <c r="A8802" s="5"/>
    </row>
    <row r="8803" spans="1:1" x14ac:dyDescent="0.25">
      <c r="A8803" s="5"/>
    </row>
    <row r="8804" spans="1:1" x14ac:dyDescent="0.25">
      <c r="A8804" s="5"/>
    </row>
    <row r="8805" spans="1:1" x14ac:dyDescent="0.25">
      <c r="A8805" s="5"/>
    </row>
    <row r="8806" spans="1:1" x14ac:dyDescent="0.25">
      <c r="A8806" s="5"/>
    </row>
    <row r="8807" spans="1:1" x14ac:dyDescent="0.25">
      <c r="A8807" s="5"/>
    </row>
    <row r="8808" spans="1:1" x14ac:dyDescent="0.25">
      <c r="A8808" s="5"/>
    </row>
    <row r="8809" spans="1:1" x14ac:dyDescent="0.25">
      <c r="A8809" s="5"/>
    </row>
    <row r="8810" spans="1:1" x14ac:dyDescent="0.25">
      <c r="A8810" s="5"/>
    </row>
    <row r="8811" spans="1:1" x14ac:dyDescent="0.25">
      <c r="A8811" s="5"/>
    </row>
    <row r="8812" spans="1:1" x14ac:dyDescent="0.25">
      <c r="A8812" s="5"/>
    </row>
    <row r="8813" spans="1:1" x14ac:dyDescent="0.25">
      <c r="A8813" s="5"/>
    </row>
    <row r="8814" spans="1:1" x14ac:dyDescent="0.25">
      <c r="A8814" s="5"/>
    </row>
    <row r="8815" spans="1:1" x14ac:dyDescent="0.25">
      <c r="A8815" s="5"/>
    </row>
    <row r="8816" spans="1:1" x14ac:dyDescent="0.25">
      <c r="A8816" s="5"/>
    </row>
    <row r="8817" spans="1:1" x14ac:dyDescent="0.25">
      <c r="A8817" s="5"/>
    </row>
    <row r="8818" spans="1:1" x14ac:dyDescent="0.25">
      <c r="A8818" s="5"/>
    </row>
    <row r="8819" spans="1:1" x14ac:dyDescent="0.25">
      <c r="A8819" s="5"/>
    </row>
    <row r="8820" spans="1:1" x14ac:dyDescent="0.25">
      <c r="A8820" s="5"/>
    </row>
    <row r="8821" spans="1:1" x14ac:dyDescent="0.25">
      <c r="A8821" s="5"/>
    </row>
    <row r="8822" spans="1:1" x14ac:dyDescent="0.25">
      <c r="A8822" s="5"/>
    </row>
    <row r="8823" spans="1:1" x14ac:dyDescent="0.25">
      <c r="A8823" s="5"/>
    </row>
    <row r="8824" spans="1:1" x14ac:dyDescent="0.25">
      <c r="A8824" s="5"/>
    </row>
    <row r="8825" spans="1:1" x14ac:dyDescent="0.25">
      <c r="A8825" s="5"/>
    </row>
    <row r="8826" spans="1:1" x14ac:dyDescent="0.25">
      <c r="A8826" s="5"/>
    </row>
    <row r="8827" spans="1:1" x14ac:dyDescent="0.25">
      <c r="A8827" s="5"/>
    </row>
    <row r="8828" spans="1:1" x14ac:dyDescent="0.25">
      <c r="A8828" s="5"/>
    </row>
    <row r="8829" spans="1:1" x14ac:dyDescent="0.25">
      <c r="A8829" s="5"/>
    </row>
    <row r="8830" spans="1:1" x14ac:dyDescent="0.25">
      <c r="A8830" s="5"/>
    </row>
    <row r="8831" spans="1:1" x14ac:dyDescent="0.25">
      <c r="A8831" s="5"/>
    </row>
    <row r="8832" spans="1:1" x14ac:dyDescent="0.25">
      <c r="A8832" s="5"/>
    </row>
    <row r="8833" spans="1:1" x14ac:dyDescent="0.25">
      <c r="A8833" s="5"/>
    </row>
    <row r="8834" spans="1:1" x14ac:dyDescent="0.25">
      <c r="A8834" s="5"/>
    </row>
    <row r="8835" spans="1:1" x14ac:dyDescent="0.25">
      <c r="A8835" s="5"/>
    </row>
    <row r="8836" spans="1:1" x14ac:dyDescent="0.25">
      <c r="A8836" s="5"/>
    </row>
    <row r="8837" spans="1:1" x14ac:dyDescent="0.25">
      <c r="A8837" s="5"/>
    </row>
    <row r="8838" spans="1:1" x14ac:dyDescent="0.25">
      <c r="A8838" s="5"/>
    </row>
    <row r="8839" spans="1:1" x14ac:dyDescent="0.25">
      <c r="A8839" s="5"/>
    </row>
    <row r="8840" spans="1:1" x14ac:dyDescent="0.25">
      <c r="A8840" s="5"/>
    </row>
    <row r="8841" spans="1:1" x14ac:dyDescent="0.25">
      <c r="A8841" s="5"/>
    </row>
    <row r="8842" spans="1:1" x14ac:dyDescent="0.25">
      <c r="A8842" s="5"/>
    </row>
    <row r="8843" spans="1:1" x14ac:dyDescent="0.25">
      <c r="A8843" s="5"/>
    </row>
    <row r="8844" spans="1:1" x14ac:dyDescent="0.25">
      <c r="A8844" s="5"/>
    </row>
    <row r="8845" spans="1:1" x14ac:dyDescent="0.25">
      <c r="A8845" s="5"/>
    </row>
    <row r="8846" spans="1:1" x14ac:dyDescent="0.25">
      <c r="A8846" s="5"/>
    </row>
    <row r="8847" spans="1:1" x14ac:dyDescent="0.25">
      <c r="A8847" s="5"/>
    </row>
    <row r="8848" spans="1:1" x14ac:dyDescent="0.25">
      <c r="A8848" s="5"/>
    </row>
    <row r="8849" spans="1:1" x14ac:dyDescent="0.25">
      <c r="A8849" s="5"/>
    </row>
    <row r="8850" spans="1:1" x14ac:dyDescent="0.25">
      <c r="A8850" s="5"/>
    </row>
    <row r="8851" spans="1:1" x14ac:dyDescent="0.25">
      <c r="A8851" s="5"/>
    </row>
    <row r="8852" spans="1:1" x14ac:dyDescent="0.25">
      <c r="A8852" s="5"/>
    </row>
    <row r="8853" spans="1:1" x14ac:dyDescent="0.25">
      <c r="A8853" s="5"/>
    </row>
    <row r="8854" spans="1:1" x14ac:dyDescent="0.25">
      <c r="A8854" s="5"/>
    </row>
    <row r="8855" spans="1:1" x14ac:dyDescent="0.25">
      <c r="A8855" s="5"/>
    </row>
    <row r="8856" spans="1:1" x14ac:dyDescent="0.25">
      <c r="A8856" s="5"/>
    </row>
    <row r="8857" spans="1:1" x14ac:dyDescent="0.25">
      <c r="A8857" s="5"/>
    </row>
    <row r="8858" spans="1:1" x14ac:dyDescent="0.25">
      <c r="A8858" s="5"/>
    </row>
    <row r="8859" spans="1:1" x14ac:dyDescent="0.25">
      <c r="A8859" s="5"/>
    </row>
    <row r="8860" spans="1:1" x14ac:dyDescent="0.25">
      <c r="A8860" s="5"/>
    </row>
    <row r="8861" spans="1:1" x14ac:dyDescent="0.25">
      <c r="A8861" s="5"/>
    </row>
    <row r="8862" spans="1:1" x14ac:dyDescent="0.25">
      <c r="A8862" s="5"/>
    </row>
    <row r="8863" spans="1:1" x14ac:dyDescent="0.25">
      <c r="A8863" s="5"/>
    </row>
    <row r="8864" spans="1:1" x14ac:dyDescent="0.25">
      <c r="A8864" s="5"/>
    </row>
    <row r="8865" spans="1:1" x14ac:dyDescent="0.25">
      <c r="A8865" s="5"/>
    </row>
    <row r="8866" spans="1:1" x14ac:dyDescent="0.25">
      <c r="A8866" s="5"/>
    </row>
    <row r="8867" spans="1:1" x14ac:dyDescent="0.25">
      <c r="A8867" s="5"/>
    </row>
    <row r="8868" spans="1:1" x14ac:dyDescent="0.25">
      <c r="A8868" s="5"/>
    </row>
    <row r="8869" spans="1:1" x14ac:dyDescent="0.25">
      <c r="A8869" s="5"/>
    </row>
    <row r="8870" spans="1:1" x14ac:dyDescent="0.25">
      <c r="A8870" s="5"/>
    </row>
    <row r="8871" spans="1:1" x14ac:dyDescent="0.25">
      <c r="A8871" s="5"/>
    </row>
    <row r="8872" spans="1:1" x14ac:dyDescent="0.25">
      <c r="A8872" s="5"/>
    </row>
    <row r="8873" spans="1:1" x14ac:dyDescent="0.25">
      <c r="A8873" s="5"/>
    </row>
    <row r="8874" spans="1:1" x14ac:dyDescent="0.25">
      <c r="A8874" s="5"/>
    </row>
    <row r="8875" spans="1:1" x14ac:dyDescent="0.25">
      <c r="A8875" s="5"/>
    </row>
    <row r="8876" spans="1:1" x14ac:dyDescent="0.25">
      <c r="A8876" s="5"/>
    </row>
    <row r="8877" spans="1:1" x14ac:dyDescent="0.25">
      <c r="A8877" s="5"/>
    </row>
    <row r="8878" spans="1:1" x14ac:dyDescent="0.25">
      <c r="A8878" s="5"/>
    </row>
    <row r="8879" spans="1:1" x14ac:dyDescent="0.25">
      <c r="A8879" s="5"/>
    </row>
    <row r="8880" spans="1:1" x14ac:dyDescent="0.25">
      <c r="A8880" s="5"/>
    </row>
    <row r="8881" spans="1:1" x14ac:dyDescent="0.25">
      <c r="A8881" s="5"/>
    </row>
    <row r="8882" spans="1:1" x14ac:dyDescent="0.25">
      <c r="A8882" s="5"/>
    </row>
    <row r="8883" spans="1:1" x14ac:dyDescent="0.25">
      <c r="A8883" s="5"/>
    </row>
    <row r="8884" spans="1:1" x14ac:dyDescent="0.25">
      <c r="A8884" s="5"/>
    </row>
    <row r="8885" spans="1:1" x14ac:dyDescent="0.25">
      <c r="A8885" s="5"/>
    </row>
    <row r="8886" spans="1:1" x14ac:dyDescent="0.25">
      <c r="A8886" s="5"/>
    </row>
    <row r="8887" spans="1:1" x14ac:dyDescent="0.25">
      <c r="A8887" s="5"/>
    </row>
    <row r="8888" spans="1:1" x14ac:dyDescent="0.25">
      <c r="A8888" s="5"/>
    </row>
    <row r="8889" spans="1:1" x14ac:dyDescent="0.25">
      <c r="A8889" s="5"/>
    </row>
    <row r="8890" spans="1:1" x14ac:dyDescent="0.25">
      <c r="A8890" s="5"/>
    </row>
    <row r="8891" spans="1:1" x14ac:dyDescent="0.25">
      <c r="A8891" s="5"/>
    </row>
    <row r="8892" spans="1:1" x14ac:dyDescent="0.25">
      <c r="A8892" s="5"/>
    </row>
    <row r="8893" spans="1:1" x14ac:dyDescent="0.25">
      <c r="A8893" s="5"/>
    </row>
    <row r="8894" spans="1:1" x14ac:dyDescent="0.25">
      <c r="A8894" s="5"/>
    </row>
    <row r="8895" spans="1:1" x14ac:dyDescent="0.25">
      <c r="A8895" s="5"/>
    </row>
    <row r="8896" spans="1:1" x14ac:dyDescent="0.25">
      <c r="A8896" s="5"/>
    </row>
    <row r="8897" spans="1:1" x14ac:dyDescent="0.25">
      <c r="A8897" s="5"/>
    </row>
    <row r="8898" spans="1:1" x14ac:dyDescent="0.25">
      <c r="A8898" s="5"/>
    </row>
    <row r="8899" spans="1:1" x14ac:dyDescent="0.25">
      <c r="A8899" s="5"/>
    </row>
    <row r="8900" spans="1:1" x14ac:dyDescent="0.25">
      <c r="A8900" s="5"/>
    </row>
    <row r="8901" spans="1:1" x14ac:dyDescent="0.25">
      <c r="A8901" s="5"/>
    </row>
    <row r="8902" spans="1:1" x14ac:dyDescent="0.25">
      <c r="A8902" s="5"/>
    </row>
    <row r="8903" spans="1:1" x14ac:dyDescent="0.25">
      <c r="A8903" s="5"/>
    </row>
    <row r="8904" spans="1:1" x14ac:dyDescent="0.25">
      <c r="A8904" s="5"/>
    </row>
    <row r="8905" spans="1:1" x14ac:dyDescent="0.25">
      <c r="A8905" s="5"/>
    </row>
    <row r="8906" spans="1:1" x14ac:dyDescent="0.25">
      <c r="A8906" s="5"/>
    </row>
    <row r="8907" spans="1:1" x14ac:dyDescent="0.25">
      <c r="A8907" s="5"/>
    </row>
    <row r="8908" spans="1:1" x14ac:dyDescent="0.25">
      <c r="A8908" s="5"/>
    </row>
    <row r="8909" spans="1:1" x14ac:dyDescent="0.25">
      <c r="A8909" s="5"/>
    </row>
    <row r="8910" spans="1:1" x14ac:dyDescent="0.25">
      <c r="A8910" s="5"/>
    </row>
    <row r="8911" spans="1:1" x14ac:dyDescent="0.25">
      <c r="A8911" s="5"/>
    </row>
    <row r="8912" spans="1:1" x14ac:dyDescent="0.25">
      <c r="A8912" s="5"/>
    </row>
    <row r="8913" spans="1:1" x14ac:dyDescent="0.25">
      <c r="A8913" s="5"/>
    </row>
    <row r="8914" spans="1:1" x14ac:dyDescent="0.25">
      <c r="A8914" s="5"/>
    </row>
    <row r="8915" spans="1:1" x14ac:dyDescent="0.25">
      <c r="A8915" s="5"/>
    </row>
    <row r="8916" spans="1:1" x14ac:dyDescent="0.25">
      <c r="A8916" s="5"/>
    </row>
    <row r="8917" spans="1:1" x14ac:dyDescent="0.25">
      <c r="A8917" s="5"/>
    </row>
    <row r="8918" spans="1:1" x14ac:dyDescent="0.25">
      <c r="A8918" s="5"/>
    </row>
    <row r="8919" spans="1:1" x14ac:dyDescent="0.25">
      <c r="A8919" s="5"/>
    </row>
    <row r="8920" spans="1:1" x14ac:dyDescent="0.25">
      <c r="A8920" s="5"/>
    </row>
    <row r="8921" spans="1:1" x14ac:dyDescent="0.25">
      <c r="A8921" s="5"/>
    </row>
    <row r="8922" spans="1:1" x14ac:dyDescent="0.25">
      <c r="A8922" s="5"/>
    </row>
    <row r="8923" spans="1:1" x14ac:dyDescent="0.25">
      <c r="A8923" s="5"/>
    </row>
    <row r="8924" spans="1:1" x14ac:dyDescent="0.25">
      <c r="A8924" s="5"/>
    </row>
    <row r="8925" spans="1:1" x14ac:dyDescent="0.25">
      <c r="A8925" s="5"/>
    </row>
    <row r="8926" spans="1:1" x14ac:dyDescent="0.25">
      <c r="A8926" s="5"/>
    </row>
    <row r="8927" spans="1:1" x14ac:dyDescent="0.25">
      <c r="A8927" s="5"/>
    </row>
    <row r="8928" spans="1:1" x14ac:dyDescent="0.25">
      <c r="A8928" s="5"/>
    </row>
    <row r="8929" spans="1:1" x14ac:dyDescent="0.25">
      <c r="A8929" s="5"/>
    </row>
    <row r="8930" spans="1:1" x14ac:dyDescent="0.25">
      <c r="A8930" s="5"/>
    </row>
    <row r="8931" spans="1:1" x14ac:dyDescent="0.25">
      <c r="A8931" s="5"/>
    </row>
    <row r="8932" spans="1:1" x14ac:dyDescent="0.25">
      <c r="A8932" s="5"/>
    </row>
    <row r="8933" spans="1:1" x14ac:dyDescent="0.25">
      <c r="A8933" s="5"/>
    </row>
    <row r="8934" spans="1:1" x14ac:dyDescent="0.25">
      <c r="A8934" s="5"/>
    </row>
    <row r="8935" spans="1:1" x14ac:dyDescent="0.25">
      <c r="A8935" s="5"/>
    </row>
    <row r="8936" spans="1:1" x14ac:dyDescent="0.25">
      <c r="A8936" s="5"/>
    </row>
    <row r="8937" spans="1:1" x14ac:dyDescent="0.25">
      <c r="A8937" s="5"/>
    </row>
    <row r="8938" spans="1:1" x14ac:dyDescent="0.25">
      <c r="A8938" s="5"/>
    </row>
    <row r="8939" spans="1:1" x14ac:dyDescent="0.25">
      <c r="A8939" s="5"/>
    </row>
    <row r="8940" spans="1:1" x14ac:dyDescent="0.25">
      <c r="A8940" s="5"/>
    </row>
    <row r="8941" spans="1:1" x14ac:dyDescent="0.25">
      <c r="A8941" s="5"/>
    </row>
    <row r="8942" spans="1:1" x14ac:dyDescent="0.25">
      <c r="A8942" s="5"/>
    </row>
    <row r="8943" spans="1:1" x14ac:dyDescent="0.25">
      <c r="A8943" s="5"/>
    </row>
    <row r="8944" spans="1:1" x14ac:dyDescent="0.25">
      <c r="A8944" s="5"/>
    </row>
    <row r="8945" spans="1:1" x14ac:dyDescent="0.25">
      <c r="A8945" s="5"/>
    </row>
    <row r="8946" spans="1:1" x14ac:dyDescent="0.25">
      <c r="A8946" s="5"/>
    </row>
    <row r="8947" spans="1:1" x14ac:dyDescent="0.25">
      <c r="A8947" s="5"/>
    </row>
    <row r="8948" spans="1:1" x14ac:dyDescent="0.25">
      <c r="A8948" s="5"/>
    </row>
    <row r="8949" spans="1:1" x14ac:dyDescent="0.25">
      <c r="A8949" s="5"/>
    </row>
    <row r="8950" spans="1:1" x14ac:dyDescent="0.25">
      <c r="A8950" s="5"/>
    </row>
    <row r="8951" spans="1:1" x14ac:dyDescent="0.25">
      <c r="A8951" s="5"/>
    </row>
    <row r="8952" spans="1:1" x14ac:dyDescent="0.25">
      <c r="A8952" s="5"/>
    </row>
    <row r="8953" spans="1:1" x14ac:dyDescent="0.25">
      <c r="A8953" s="5"/>
    </row>
    <row r="8954" spans="1:1" x14ac:dyDescent="0.25">
      <c r="A8954" s="5"/>
    </row>
    <row r="8955" spans="1:1" x14ac:dyDescent="0.25">
      <c r="A8955" s="5"/>
    </row>
    <row r="8956" spans="1:1" x14ac:dyDescent="0.25">
      <c r="A8956" s="5"/>
    </row>
    <row r="8957" spans="1:1" x14ac:dyDescent="0.25">
      <c r="A8957" s="5"/>
    </row>
    <row r="8958" spans="1:1" x14ac:dyDescent="0.25">
      <c r="A8958" s="5"/>
    </row>
    <row r="8959" spans="1:1" x14ac:dyDescent="0.25">
      <c r="A8959" s="5"/>
    </row>
    <row r="8960" spans="1:1" x14ac:dyDescent="0.25">
      <c r="A8960" s="5"/>
    </row>
    <row r="8961" spans="1:1" x14ac:dyDescent="0.25">
      <c r="A8961" s="5"/>
    </row>
    <row r="8962" spans="1:1" x14ac:dyDescent="0.25">
      <c r="A8962" s="5"/>
    </row>
    <row r="8963" spans="1:1" x14ac:dyDescent="0.25">
      <c r="A8963" s="5"/>
    </row>
    <row r="8964" spans="1:1" x14ac:dyDescent="0.25">
      <c r="A8964" s="5"/>
    </row>
    <row r="8965" spans="1:1" x14ac:dyDescent="0.25">
      <c r="A8965" s="5"/>
    </row>
    <row r="8966" spans="1:1" x14ac:dyDescent="0.25">
      <c r="A8966" s="5"/>
    </row>
    <row r="8967" spans="1:1" x14ac:dyDescent="0.25">
      <c r="A8967" s="5"/>
    </row>
    <row r="8968" spans="1:1" x14ac:dyDescent="0.25">
      <c r="A8968" s="5"/>
    </row>
    <row r="8969" spans="1:1" x14ac:dyDescent="0.25">
      <c r="A8969" s="5"/>
    </row>
    <row r="8970" spans="1:1" x14ac:dyDescent="0.25">
      <c r="A8970" s="5"/>
    </row>
    <row r="8971" spans="1:1" x14ac:dyDescent="0.25">
      <c r="A8971" s="5"/>
    </row>
    <row r="8972" spans="1:1" x14ac:dyDescent="0.25">
      <c r="A8972" s="5"/>
    </row>
    <row r="8973" spans="1:1" x14ac:dyDescent="0.25">
      <c r="A8973" s="5"/>
    </row>
    <row r="8974" spans="1:1" x14ac:dyDescent="0.25">
      <c r="A8974" s="5"/>
    </row>
    <row r="8975" spans="1:1" x14ac:dyDescent="0.25">
      <c r="A8975" s="5"/>
    </row>
    <row r="8976" spans="1:1" x14ac:dyDescent="0.25">
      <c r="A8976" s="5"/>
    </row>
    <row r="8977" spans="1:1" x14ac:dyDescent="0.25">
      <c r="A8977" s="5"/>
    </row>
    <row r="8978" spans="1:1" x14ac:dyDescent="0.25">
      <c r="A8978" s="5"/>
    </row>
    <row r="8979" spans="1:1" x14ac:dyDescent="0.25">
      <c r="A8979" s="5"/>
    </row>
    <row r="8980" spans="1:1" x14ac:dyDescent="0.25">
      <c r="A8980" s="5"/>
    </row>
    <row r="8981" spans="1:1" x14ac:dyDescent="0.25">
      <c r="A8981" s="5"/>
    </row>
    <row r="8982" spans="1:1" x14ac:dyDescent="0.25">
      <c r="A8982" s="5"/>
    </row>
    <row r="8983" spans="1:1" x14ac:dyDescent="0.25">
      <c r="A8983" s="5"/>
    </row>
    <row r="8984" spans="1:1" x14ac:dyDescent="0.25">
      <c r="A8984" s="5"/>
    </row>
    <row r="8985" spans="1:1" x14ac:dyDescent="0.25">
      <c r="A8985" s="5"/>
    </row>
    <row r="8986" spans="1:1" x14ac:dyDescent="0.25">
      <c r="A8986" s="5"/>
    </row>
    <row r="8987" spans="1:1" x14ac:dyDescent="0.25">
      <c r="A8987" s="5"/>
    </row>
    <row r="8988" spans="1:1" x14ac:dyDescent="0.25">
      <c r="A8988" s="5"/>
    </row>
    <row r="8989" spans="1:1" x14ac:dyDescent="0.25">
      <c r="A8989" s="5"/>
    </row>
    <row r="8990" spans="1:1" x14ac:dyDescent="0.25">
      <c r="A8990" s="5"/>
    </row>
    <row r="8991" spans="1:1" x14ac:dyDescent="0.25">
      <c r="A8991" s="5"/>
    </row>
    <row r="8992" spans="1:1" x14ac:dyDescent="0.25">
      <c r="A8992" s="5"/>
    </row>
    <row r="8993" spans="1:1" x14ac:dyDescent="0.25">
      <c r="A8993" s="5"/>
    </row>
    <row r="8994" spans="1:1" x14ac:dyDescent="0.25">
      <c r="A8994" s="5"/>
    </row>
    <row r="8995" spans="1:1" x14ac:dyDescent="0.25">
      <c r="A8995" s="5"/>
    </row>
    <row r="8996" spans="1:1" x14ac:dyDescent="0.25">
      <c r="A8996" s="5"/>
    </row>
    <row r="8997" spans="1:1" x14ac:dyDescent="0.25">
      <c r="A8997" s="5"/>
    </row>
    <row r="8998" spans="1:1" x14ac:dyDescent="0.25">
      <c r="A8998" s="5"/>
    </row>
    <row r="8999" spans="1:1" x14ac:dyDescent="0.25">
      <c r="A8999" s="5"/>
    </row>
    <row r="9000" spans="1:1" x14ac:dyDescent="0.25">
      <c r="A9000" s="5"/>
    </row>
    <row r="9001" spans="1:1" x14ac:dyDescent="0.25">
      <c r="A9001" s="5"/>
    </row>
    <row r="9002" spans="1:1" x14ac:dyDescent="0.25">
      <c r="A9002" s="5"/>
    </row>
    <row r="9003" spans="1:1" x14ac:dyDescent="0.25">
      <c r="A9003" s="5"/>
    </row>
    <row r="9004" spans="1:1" x14ac:dyDescent="0.25">
      <c r="A9004" s="5"/>
    </row>
    <row r="9005" spans="1:1" x14ac:dyDescent="0.25">
      <c r="A9005" s="5"/>
    </row>
    <row r="9006" spans="1:1" x14ac:dyDescent="0.25">
      <c r="A9006" s="5"/>
    </row>
    <row r="9007" spans="1:1" x14ac:dyDescent="0.25">
      <c r="A9007" s="5"/>
    </row>
    <row r="9008" spans="1:1" x14ac:dyDescent="0.25">
      <c r="A9008" s="5"/>
    </row>
    <row r="9009" spans="1:1" x14ac:dyDescent="0.25">
      <c r="A9009" s="5"/>
    </row>
    <row r="9010" spans="1:1" x14ac:dyDescent="0.25">
      <c r="A9010" s="5"/>
    </row>
    <row r="9011" spans="1:1" x14ac:dyDescent="0.25">
      <c r="A9011" s="5"/>
    </row>
    <row r="9012" spans="1:1" x14ac:dyDescent="0.25">
      <c r="A9012" s="5"/>
    </row>
    <row r="9013" spans="1:1" x14ac:dyDescent="0.25">
      <c r="A9013" s="5"/>
    </row>
    <row r="9014" spans="1:1" x14ac:dyDescent="0.25">
      <c r="A9014" s="5"/>
    </row>
    <row r="9015" spans="1:1" x14ac:dyDescent="0.25">
      <c r="A9015" s="5"/>
    </row>
    <row r="9016" spans="1:1" x14ac:dyDescent="0.25">
      <c r="A9016" s="5"/>
    </row>
    <row r="9017" spans="1:1" x14ac:dyDescent="0.25">
      <c r="A9017" s="5"/>
    </row>
    <row r="9018" spans="1:1" x14ac:dyDescent="0.25">
      <c r="A9018" s="5"/>
    </row>
    <row r="9019" spans="1:1" x14ac:dyDescent="0.25">
      <c r="A9019" s="5"/>
    </row>
    <row r="9020" spans="1:1" x14ac:dyDescent="0.25">
      <c r="A9020" s="5"/>
    </row>
    <row r="9021" spans="1:1" x14ac:dyDescent="0.25">
      <c r="A9021" s="5"/>
    </row>
    <row r="9022" spans="1:1" x14ac:dyDescent="0.25">
      <c r="A9022" s="5"/>
    </row>
    <row r="9023" spans="1:1" x14ac:dyDescent="0.25">
      <c r="A9023" s="5"/>
    </row>
    <row r="9024" spans="1:1" x14ac:dyDescent="0.25">
      <c r="A9024" s="5"/>
    </row>
    <row r="9025" spans="1:1" x14ac:dyDescent="0.25">
      <c r="A9025" s="5"/>
    </row>
    <row r="9026" spans="1:1" x14ac:dyDescent="0.25">
      <c r="A9026" s="5"/>
    </row>
    <row r="9027" spans="1:1" x14ac:dyDescent="0.25">
      <c r="A9027" s="5"/>
    </row>
    <row r="9028" spans="1:1" x14ac:dyDescent="0.25">
      <c r="A9028" s="5"/>
    </row>
    <row r="9029" spans="1:1" x14ac:dyDescent="0.25">
      <c r="A9029" s="5"/>
    </row>
    <row r="9030" spans="1:1" x14ac:dyDescent="0.25">
      <c r="A9030" s="5"/>
    </row>
    <row r="9031" spans="1:1" x14ac:dyDescent="0.25">
      <c r="A9031" s="5"/>
    </row>
    <row r="9032" spans="1:1" x14ac:dyDescent="0.25">
      <c r="A9032" s="5"/>
    </row>
    <row r="9033" spans="1:1" x14ac:dyDescent="0.25">
      <c r="A9033" s="5"/>
    </row>
    <row r="9034" spans="1:1" x14ac:dyDescent="0.25">
      <c r="A9034" s="5"/>
    </row>
    <row r="9035" spans="1:1" x14ac:dyDescent="0.25">
      <c r="A9035" s="5"/>
    </row>
    <row r="9036" spans="1:1" x14ac:dyDescent="0.25">
      <c r="A9036" s="5"/>
    </row>
    <row r="9037" spans="1:1" x14ac:dyDescent="0.25">
      <c r="A9037" s="5"/>
    </row>
    <row r="9038" spans="1:1" x14ac:dyDescent="0.25">
      <c r="A9038" s="5"/>
    </row>
    <row r="9039" spans="1:1" x14ac:dyDescent="0.25">
      <c r="A9039" s="5"/>
    </row>
    <row r="9040" spans="1:1" x14ac:dyDescent="0.25">
      <c r="A9040" s="5"/>
    </row>
    <row r="9041" spans="1:1" x14ac:dyDescent="0.25">
      <c r="A9041" s="5"/>
    </row>
    <row r="9042" spans="1:1" x14ac:dyDescent="0.25">
      <c r="A9042" s="5"/>
    </row>
    <row r="9043" spans="1:1" x14ac:dyDescent="0.25">
      <c r="A9043" s="5"/>
    </row>
    <row r="9044" spans="1:1" x14ac:dyDescent="0.25">
      <c r="A9044" s="5"/>
    </row>
    <row r="9045" spans="1:1" x14ac:dyDescent="0.25">
      <c r="A9045" s="5"/>
    </row>
    <row r="9046" spans="1:1" x14ac:dyDescent="0.25">
      <c r="A9046" s="5"/>
    </row>
    <row r="9047" spans="1:1" x14ac:dyDescent="0.25">
      <c r="A9047" s="5"/>
    </row>
    <row r="9048" spans="1:1" x14ac:dyDescent="0.25">
      <c r="A9048" s="5"/>
    </row>
    <row r="9049" spans="1:1" x14ac:dyDescent="0.25">
      <c r="A9049" s="5"/>
    </row>
    <row r="9050" spans="1:1" x14ac:dyDescent="0.25">
      <c r="A9050" s="5"/>
    </row>
    <row r="9051" spans="1:1" x14ac:dyDescent="0.25">
      <c r="A9051" s="5"/>
    </row>
    <row r="9052" spans="1:1" x14ac:dyDescent="0.25">
      <c r="A9052" s="5"/>
    </row>
    <row r="9053" spans="1:1" x14ac:dyDescent="0.25">
      <c r="A9053" s="5"/>
    </row>
    <row r="9054" spans="1:1" x14ac:dyDescent="0.25">
      <c r="A9054" s="5"/>
    </row>
    <row r="9055" spans="1:1" x14ac:dyDescent="0.25">
      <c r="A9055" s="5"/>
    </row>
    <row r="9056" spans="1:1" x14ac:dyDescent="0.25">
      <c r="A9056" s="5"/>
    </row>
    <row r="9057" spans="1:1" x14ac:dyDescent="0.25">
      <c r="A9057" s="5"/>
    </row>
    <row r="9058" spans="1:1" x14ac:dyDescent="0.25">
      <c r="A9058" s="5"/>
    </row>
    <row r="9059" spans="1:1" x14ac:dyDescent="0.25">
      <c r="A9059" s="5"/>
    </row>
    <row r="9060" spans="1:1" x14ac:dyDescent="0.25">
      <c r="A9060" s="5"/>
    </row>
    <row r="9061" spans="1:1" x14ac:dyDescent="0.25">
      <c r="A9061" s="5"/>
    </row>
    <row r="9062" spans="1:1" x14ac:dyDescent="0.25">
      <c r="A9062" s="5"/>
    </row>
    <row r="9063" spans="1:1" x14ac:dyDescent="0.25">
      <c r="A9063" s="5"/>
    </row>
    <row r="9064" spans="1:1" x14ac:dyDescent="0.25">
      <c r="A9064" s="5"/>
    </row>
    <row r="9065" spans="1:1" x14ac:dyDescent="0.25">
      <c r="A9065" s="5"/>
    </row>
    <row r="9066" spans="1:1" x14ac:dyDescent="0.25">
      <c r="A9066" s="5"/>
    </row>
    <row r="9067" spans="1:1" x14ac:dyDescent="0.25">
      <c r="A9067" s="5"/>
    </row>
    <row r="9068" spans="1:1" x14ac:dyDescent="0.25">
      <c r="A9068" s="5"/>
    </row>
    <row r="9069" spans="1:1" x14ac:dyDescent="0.25">
      <c r="A9069" s="5"/>
    </row>
    <row r="9070" spans="1:1" x14ac:dyDescent="0.25">
      <c r="A9070" s="5"/>
    </row>
    <row r="9071" spans="1:1" x14ac:dyDescent="0.25">
      <c r="A9071" s="5"/>
    </row>
    <row r="9072" spans="1:1" x14ac:dyDescent="0.25">
      <c r="A9072" s="5"/>
    </row>
    <row r="9073" spans="1:1" x14ac:dyDescent="0.25">
      <c r="A9073" s="5"/>
    </row>
    <row r="9074" spans="1:1" x14ac:dyDescent="0.25">
      <c r="A9074" s="5"/>
    </row>
    <row r="9075" spans="1:1" x14ac:dyDescent="0.25">
      <c r="A9075" s="5"/>
    </row>
    <row r="9076" spans="1:1" x14ac:dyDescent="0.25">
      <c r="A9076" s="5"/>
    </row>
    <row r="9077" spans="1:1" x14ac:dyDescent="0.25">
      <c r="A9077" s="5"/>
    </row>
    <row r="9078" spans="1:1" x14ac:dyDescent="0.25">
      <c r="A9078" s="5"/>
    </row>
    <row r="9079" spans="1:1" x14ac:dyDescent="0.25">
      <c r="A9079" s="5"/>
    </row>
    <row r="9080" spans="1:1" x14ac:dyDescent="0.25">
      <c r="A9080" s="5"/>
    </row>
    <row r="9081" spans="1:1" x14ac:dyDescent="0.25">
      <c r="A9081" s="5"/>
    </row>
    <row r="9082" spans="1:1" x14ac:dyDescent="0.25">
      <c r="A9082" s="5"/>
    </row>
    <row r="9083" spans="1:1" x14ac:dyDescent="0.25">
      <c r="A9083" s="5"/>
    </row>
    <row r="9084" spans="1:1" x14ac:dyDescent="0.25">
      <c r="A9084" s="5"/>
    </row>
    <row r="9085" spans="1:1" x14ac:dyDescent="0.25">
      <c r="A9085" s="5"/>
    </row>
    <row r="9086" spans="1:1" x14ac:dyDescent="0.25">
      <c r="A9086" s="5"/>
    </row>
    <row r="9087" spans="1:1" x14ac:dyDescent="0.25">
      <c r="A9087" s="5"/>
    </row>
    <row r="9088" spans="1:1" x14ac:dyDescent="0.25">
      <c r="A9088" s="5"/>
    </row>
    <row r="9089" spans="1:1" x14ac:dyDescent="0.25">
      <c r="A9089" s="5"/>
    </row>
    <row r="9090" spans="1:1" x14ac:dyDescent="0.25">
      <c r="A9090" s="5"/>
    </row>
    <row r="9091" spans="1:1" x14ac:dyDescent="0.25">
      <c r="A9091" s="5"/>
    </row>
    <row r="9092" spans="1:1" x14ac:dyDescent="0.25">
      <c r="A9092" s="5"/>
    </row>
    <row r="9093" spans="1:1" x14ac:dyDescent="0.25">
      <c r="A9093" s="5"/>
    </row>
    <row r="9094" spans="1:1" x14ac:dyDescent="0.25">
      <c r="A9094" s="5"/>
    </row>
    <row r="9095" spans="1:1" x14ac:dyDescent="0.25">
      <c r="A9095" s="5"/>
    </row>
    <row r="9096" spans="1:1" x14ac:dyDescent="0.25">
      <c r="A9096" s="5"/>
    </row>
    <row r="9097" spans="1:1" x14ac:dyDescent="0.25">
      <c r="A9097" s="5"/>
    </row>
    <row r="9098" spans="1:1" x14ac:dyDescent="0.25">
      <c r="A9098" s="5"/>
    </row>
    <row r="9099" spans="1:1" x14ac:dyDescent="0.25">
      <c r="A9099" s="5"/>
    </row>
    <row r="9100" spans="1:1" x14ac:dyDescent="0.25">
      <c r="A9100" s="5"/>
    </row>
    <row r="9101" spans="1:1" x14ac:dyDescent="0.25">
      <c r="A9101" s="5"/>
    </row>
    <row r="9102" spans="1:1" x14ac:dyDescent="0.25">
      <c r="A9102" s="5"/>
    </row>
    <row r="9103" spans="1:1" x14ac:dyDescent="0.25">
      <c r="A9103" s="5"/>
    </row>
    <row r="9104" spans="1:1" x14ac:dyDescent="0.25">
      <c r="A9104" s="5"/>
    </row>
    <row r="9105" spans="1:1" x14ac:dyDescent="0.25">
      <c r="A9105" s="5"/>
    </row>
    <row r="9106" spans="1:1" x14ac:dyDescent="0.25">
      <c r="A9106" s="5"/>
    </row>
    <row r="9107" spans="1:1" x14ac:dyDescent="0.25">
      <c r="A9107" s="5"/>
    </row>
    <row r="9108" spans="1:1" x14ac:dyDescent="0.25">
      <c r="A9108" s="5"/>
    </row>
    <row r="9109" spans="1:1" x14ac:dyDescent="0.25">
      <c r="A9109" s="5"/>
    </row>
    <row r="9110" spans="1:1" x14ac:dyDescent="0.25">
      <c r="A9110" s="5"/>
    </row>
    <row r="9111" spans="1:1" x14ac:dyDescent="0.25">
      <c r="A9111" s="5"/>
    </row>
    <row r="9112" spans="1:1" x14ac:dyDescent="0.25">
      <c r="A9112" s="5"/>
    </row>
    <row r="9113" spans="1:1" x14ac:dyDescent="0.25">
      <c r="A9113" s="5"/>
    </row>
    <row r="9114" spans="1:1" x14ac:dyDescent="0.25">
      <c r="A9114" s="5"/>
    </row>
    <row r="9115" spans="1:1" x14ac:dyDescent="0.25">
      <c r="A9115" s="5"/>
    </row>
    <row r="9116" spans="1:1" x14ac:dyDescent="0.25">
      <c r="A9116" s="5"/>
    </row>
    <row r="9117" spans="1:1" x14ac:dyDescent="0.25">
      <c r="A9117" s="5"/>
    </row>
    <row r="9118" spans="1:1" x14ac:dyDescent="0.25">
      <c r="A9118" s="5"/>
    </row>
    <row r="9119" spans="1:1" x14ac:dyDescent="0.25">
      <c r="A9119" s="5"/>
    </row>
    <row r="9120" spans="1:1" x14ac:dyDescent="0.25">
      <c r="A9120" s="5"/>
    </row>
    <row r="9121" spans="1:1" x14ac:dyDescent="0.25">
      <c r="A9121" s="5"/>
    </row>
    <row r="9122" spans="1:1" x14ac:dyDescent="0.25">
      <c r="A9122" s="5"/>
    </row>
    <row r="9123" spans="1:1" x14ac:dyDescent="0.25">
      <c r="A9123" s="5"/>
    </row>
    <row r="9124" spans="1:1" x14ac:dyDescent="0.25">
      <c r="A9124" s="5"/>
    </row>
    <row r="9125" spans="1:1" x14ac:dyDescent="0.25">
      <c r="A9125" s="5"/>
    </row>
    <row r="9126" spans="1:1" x14ac:dyDescent="0.25">
      <c r="A9126" s="5"/>
    </row>
    <row r="9127" spans="1:1" x14ac:dyDescent="0.25">
      <c r="A9127" s="5"/>
    </row>
    <row r="9128" spans="1:1" x14ac:dyDescent="0.25">
      <c r="A9128" s="5"/>
    </row>
    <row r="9129" spans="1:1" x14ac:dyDescent="0.25">
      <c r="A9129" s="5"/>
    </row>
    <row r="9130" spans="1:1" x14ac:dyDescent="0.25">
      <c r="A9130" s="5"/>
    </row>
    <row r="9131" spans="1:1" x14ac:dyDescent="0.25">
      <c r="A9131" s="5"/>
    </row>
    <row r="9132" spans="1:1" x14ac:dyDescent="0.25">
      <c r="A9132" s="5"/>
    </row>
    <row r="9133" spans="1:1" x14ac:dyDescent="0.25">
      <c r="A9133" s="5"/>
    </row>
    <row r="9134" spans="1:1" x14ac:dyDescent="0.25">
      <c r="A9134" s="5"/>
    </row>
    <row r="9135" spans="1:1" x14ac:dyDescent="0.25">
      <c r="A9135" s="5"/>
    </row>
    <row r="9136" spans="1:1" x14ac:dyDescent="0.25">
      <c r="A9136" s="5"/>
    </row>
    <row r="9137" spans="1:1" x14ac:dyDescent="0.25">
      <c r="A9137" s="5"/>
    </row>
    <row r="9138" spans="1:1" x14ac:dyDescent="0.25">
      <c r="A9138" s="5"/>
    </row>
    <row r="9139" spans="1:1" x14ac:dyDescent="0.25">
      <c r="A9139" s="5"/>
    </row>
    <row r="9140" spans="1:1" x14ac:dyDescent="0.25">
      <c r="A9140" s="5"/>
    </row>
    <row r="9141" spans="1:1" x14ac:dyDescent="0.25">
      <c r="A9141" s="5"/>
    </row>
    <row r="9142" spans="1:1" x14ac:dyDescent="0.25">
      <c r="A9142" s="5"/>
    </row>
    <row r="9143" spans="1:1" x14ac:dyDescent="0.25">
      <c r="A9143" s="5"/>
    </row>
    <row r="9144" spans="1:1" x14ac:dyDescent="0.25">
      <c r="A9144" s="5"/>
    </row>
    <row r="9145" spans="1:1" x14ac:dyDescent="0.25">
      <c r="A9145" s="5"/>
    </row>
    <row r="9146" spans="1:1" x14ac:dyDescent="0.25">
      <c r="A9146" s="5"/>
    </row>
    <row r="9147" spans="1:1" x14ac:dyDescent="0.25">
      <c r="A9147" s="5"/>
    </row>
    <row r="9148" spans="1:1" x14ac:dyDescent="0.25">
      <c r="A9148" s="5"/>
    </row>
    <row r="9149" spans="1:1" x14ac:dyDescent="0.25">
      <c r="A9149" s="5"/>
    </row>
    <row r="9150" spans="1:1" x14ac:dyDescent="0.25">
      <c r="A9150" s="5"/>
    </row>
    <row r="9151" spans="1:1" x14ac:dyDescent="0.25">
      <c r="A9151" s="5"/>
    </row>
    <row r="9152" spans="1:1" x14ac:dyDescent="0.25">
      <c r="A9152" s="5"/>
    </row>
    <row r="9153" spans="1:1" x14ac:dyDescent="0.25">
      <c r="A9153" s="5"/>
    </row>
    <row r="9154" spans="1:1" x14ac:dyDescent="0.25">
      <c r="A9154" s="5"/>
    </row>
    <row r="9155" spans="1:1" x14ac:dyDescent="0.25">
      <c r="A9155" s="5"/>
    </row>
    <row r="9156" spans="1:1" x14ac:dyDescent="0.25">
      <c r="A9156" s="5"/>
    </row>
    <row r="9157" spans="1:1" x14ac:dyDescent="0.25">
      <c r="A9157" s="5"/>
    </row>
    <row r="9158" spans="1:1" x14ac:dyDescent="0.25">
      <c r="A9158" s="5"/>
    </row>
    <row r="9159" spans="1:1" x14ac:dyDescent="0.25">
      <c r="A9159" s="5"/>
    </row>
    <row r="9160" spans="1:1" x14ac:dyDescent="0.25">
      <c r="A9160" s="5"/>
    </row>
    <row r="9161" spans="1:1" x14ac:dyDescent="0.25">
      <c r="A9161" s="5"/>
    </row>
    <row r="9162" spans="1:1" x14ac:dyDescent="0.25">
      <c r="A9162" s="5"/>
    </row>
    <row r="9163" spans="1:1" x14ac:dyDescent="0.25">
      <c r="A9163" s="5"/>
    </row>
    <row r="9164" spans="1:1" x14ac:dyDescent="0.25">
      <c r="A9164" s="5"/>
    </row>
    <row r="9165" spans="1:1" x14ac:dyDescent="0.25">
      <c r="A9165" s="5"/>
    </row>
    <row r="9166" spans="1:1" x14ac:dyDescent="0.25">
      <c r="A9166" s="5"/>
    </row>
    <row r="9167" spans="1:1" x14ac:dyDescent="0.25">
      <c r="A9167" s="5"/>
    </row>
    <row r="9168" spans="1:1" x14ac:dyDescent="0.25">
      <c r="A9168" s="5"/>
    </row>
    <row r="9169" spans="1:1" x14ac:dyDescent="0.25">
      <c r="A9169" s="5"/>
    </row>
    <row r="9170" spans="1:1" x14ac:dyDescent="0.25">
      <c r="A9170" s="5"/>
    </row>
    <row r="9171" spans="1:1" x14ac:dyDescent="0.25">
      <c r="A9171" s="5"/>
    </row>
    <row r="9172" spans="1:1" x14ac:dyDescent="0.25">
      <c r="A9172" s="5"/>
    </row>
    <row r="9173" spans="1:1" x14ac:dyDescent="0.25">
      <c r="A9173" s="5"/>
    </row>
    <row r="9174" spans="1:1" x14ac:dyDescent="0.25">
      <c r="A9174" s="5"/>
    </row>
    <row r="9175" spans="1:1" x14ac:dyDescent="0.25">
      <c r="A9175" s="5"/>
    </row>
    <row r="9176" spans="1:1" x14ac:dyDescent="0.25">
      <c r="A9176" s="5"/>
    </row>
    <row r="9177" spans="1:1" x14ac:dyDescent="0.25">
      <c r="A9177" s="5"/>
    </row>
    <row r="9178" spans="1:1" x14ac:dyDescent="0.25">
      <c r="A9178" s="5"/>
    </row>
    <row r="9179" spans="1:1" x14ac:dyDescent="0.25">
      <c r="A9179" s="5"/>
    </row>
    <row r="9180" spans="1:1" x14ac:dyDescent="0.25">
      <c r="A9180" s="5"/>
    </row>
    <row r="9181" spans="1:1" x14ac:dyDescent="0.25">
      <c r="A9181" s="5"/>
    </row>
    <row r="9182" spans="1:1" x14ac:dyDescent="0.25">
      <c r="A9182" s="5"/>
    </row>
    <row r="9183" spans="1:1" x14ac:dyDescent="0.25">
      <c r="A9183" s="5"/>
    </row>
    <row r="9184" spans="1:1" x14ac:dyDescent="0.25">
      <c r="A9184" s="5"/>
    </row>
    <row r="9185" spans="1:1" x14ac:dyDescent="0.25">
      <c r="A9185" s="5"/>
    </row>
    <row r="9186" spans="1:1" x14ac:dyDescent="0.25">
      <c r="A9186" s="5"/>
    </row>
    <row r="9187" spans="1:1" x14ac:dyDescent="0.25">
      <c r="A9187" s="5"/>
    </row>
    <row r="9188" spans="1:1" x14ac:dyDescent="0.25">
      <c r="A9188" s="5"/>
    </row>
    <row r="9189" spans="1:1" x14ac:dyDescent="0.25">
      <c r="A9189" s="5"/>
    </row>
    <row r="9190" spans="1:1" x14ac:dyDescent="0.25">
      <c r="A9190" s="5"/>
    </row>
    <row r="9191" spans="1:1" x14ac:dyDescent="0.25">
      <c r="A9191" s="5"/>
    </row>
    <row r="9192" spans="1:1" x14ac:dyDescent="0.25">
      <c r="A9192" s="5"/>
    </row>
    <row r="9193" spans="1:1" x14ac:dyDescent="0.25">
      <c r="A9193" s="5"/>
    </row>
    <row r="9194" spans="1:1" x14ac:dyDescent="0.25">
      <c r="A9194" s="5"/>
    </row>
    <row r="9195" spans="1:1" x14ac:dyDescent="0.25">
      <c r="A9195" s="5"/>
    </row>
    <row r="9196" spans="1:1" x14ac:dyDescent="0.25">
      <c r="A9196" s="5"/>
    </row>
    <row r="9197" spans="1:1" x14ac:dyDescent="0.25">
      <c r="A9197" s="5"/>
    </row>
    <row r="9198" spans="1:1" x14ac:dyDescent="0.25">
      <c r="A9198" s="5"/>
    </row>
    <row r="9199" spans="1:1" x14ac:dyDescent="0.25">
      <c r="A9199" s="5"/>
    </row>
    <row r="9200" spans="1:1" x14ac:dyDescent="0.25">
      <c r="A9200" s="5"/>
    </row>
    <row r="9201" spans="1:1" x14ac:dyDescent="0.25">
      <c r="A9201" s="5"/>
    </row>
    <row r="9202" spans="1:1" x14ac:dyDescent="0.25">
      <c r="A9202" s="5"/>
    </row>
    <row r="9203" spans="1:1" x14ac:dyDescent="0.25">
      <c r="A9203" s="5"/>
    </row>
    <row r="9204" spans="1:1" x14ac:dyDescent="0.25">
      <c r="A9204" s="5"/>
    </row>
    <row r="9205" spans="1:1" x14ac:dyDescent="0.25">
      <c r="A9205" s="5"/>
    </row>
    <row r="9206" spans="1:1" x14ac:dyDescent="0.25">
      <c r="A9206" s="5"/>
    </row>
    <row r="9207" spans="1:1" x14ac:dyDescent="0.25">
      <c r="A9207" s="5"/>
    </row>
    <row r="9208" spans="1:1" x14ac:dyDescent="0.25">
      <c r="A9208" s="5"/>
    </row>
    <row r="9209" spans="1:1" x14ac:dyDescent="0.25">
      <c r="A9209" s="5"/>
    </row>
    <row r="9210" spans="1:1" x14ac:dyDescent="0.25">
      <c r="A9210" s="5"/>
    </row>
    <row r="9211" spans="1:1" x14ac:dyDescent="0.25">
      <c r="A9211" s="5"/>
    </row>
    <row r="9212" spans="1:1" x14ac:dyDescent="0.25">
      <c r="A9212" s="5"/>
    </row>
    <row r="9213" spans="1:1" x14ac:dyDescent="0.25">
      <c r="A9213" s="5"/>
    </row>
    <row r="9214" spans="1:1" x14ac:dyDescent="0.25">
      <c r="A9214" s="5"/>
    </row>
    <row r="9215" spans="1:1" x14ac:dyDescent="0.25">
      <c r="A9215" s="5"/>
    </row>
    <row r="9216" spans="1:1" x14ac:dyDescent="0.25">
      <c r="A9216" s="5"/>
    </row>
    <row r="9217" spans="1:1" x14ac:dyDescent="0.25">
      <c r="A9217" s="5"/>
    </row>
    <row r="9218" spans="1:1" x14ac:dyDescent="0.25">
      <c r="A9218" s="5"/>
    </row>
    <row r="9219" spans="1:1" x14ac:dyDescent="0.25">
      <c r="A9219" s="5"/>
    </row>
    <row r="9220" spans="1:1" x14ac:dyDescent="0.25">
      <c r="A9220" s="5"/>
    </row>
    <row r="9221" spans="1:1" x14ac:dyDescent="0.25">
      <c r="A9221" s="5"/>
    </row>
    <row r="9222" spans="1:1" x14ac:dyDescent="0.25">
      <c r="A9222" s="5"/>
    </row>
    <row r="9223" spans="1:1" x14ac:dyDescent="0.25">
      <c r="A9223" s="5"/>
    </row>
    <row r="9224" spans="1:1" x14ac:dyDescent="0.25">
      <c r="A9224" s="5"/>
    </row>
    <row r="9225" spans="1:1" x14ac:dyDescent="0.25">
      <c r="A9225" s="5"/>
    </row>
    <row r="9226" spans="1:1" x14ac:dyDescent="0.25">
      <c r="A9226" s="5"/>
    </row>
    <row r="9227" spans="1:1" x14ac:dyDescent="0.25">
      <c r="A9227" s="5"/>
    </row>
    <row r="9228" spans="1:1" x14ac:dyDescent="0.25">
      <c r="A9228" s="5"/>
    </row>
    <row r="9229" spans="1:1" x14ac:dyDescent="0.25">
      <c r="A9229" s="5"/>
    </row>
    <row r="9230" spans="1:1" x14ac:dyDescent="0.25">
      <c r="A9230" s="5"/>
    </row>
    <row r="9231" spans="1:1" x14ac:dyDescent="0.25">
      <c r="A9231" s="5"/>
    </row>
    <row r="9232" spans="1:1" x14ac:dyDescent="0.25">
      <c r="A9232" s="5"/>
    </row>
    <row r="9233" spans="1:1" x14ac:dyDescent="0.25">
      <c r="A9233" s="5"/>
    </row>
    <row r="9234" spans="1:1" x14ac:dyDescent="0.25">
      <c r="A9234" s="5"/>
    </row>
    <row r="9235" spans="1:1" x14ac:dyDescent="0.25">
      <c r="A9235" s="5"/>
    </row>
    <row r="9236" spans="1:1" x14ac:dyDescent="0.25">
      <c r="A9236" s="5"/>
    </row>
    <row r="9237" spans="1:1" x14ac:dyDescent="0.25">
      <c r="A9237" s="5"/>
    </row>
    <row r="9238" spans="1:1" x14ac:dyDescent="0.25">
      <c r="A9238" s="5"/>
    </row>
    <row r="9239" spans="1:1" x14ac:dyDescent="0.25">
      <c r="A9239" s="5"/>
    </row>
    <row r="9240" spans="1:1" x14ac:dyDescent="0.25">
      <c r="A9240" s="5"/>
    </row>
    <row r="9241" spans="1:1" x14ac:dyDescent="0.25">
      <c r="A9241" s="5"/>
    </row>
    <row r="9242" spans="1:1" x14ac:dyDescent="0.25">
      <c r="A9242" s="5"/>
    </row>
    <row r="9243" spans="1:1" x14ac:dyDescent="0.25">
      <c r="A9243" s="5"/>
    </row>
    <row r="9244" spans="1:1" x14ac:dyDescent="0.25">
      <c r="A9244" s="5"/>
    </row>
    <row r="9245" spans="1:1" x14ac:dyDescent="0.25">
      <c r="A9245" s="5"/>
    </row>
    <row r="9246" spans="1:1" x14ac:dyDescent="0.25">
      <c r="A9246" s="5"/>
    </row>
    <row r="9247" spans="1:1" x14ac:dyDescent="0.25">
      <c r="A9247" s="5"/>
    </row>
    <row r="9248" spans="1:1" x14ac:dyDescent="0.25">
      <c r="A9248" s="5"/>
    </row>
    <row r="9249" spans="1:1" x14ac:dyDescent="0.25">
      <c r="A9249" s="5"/>
    </row>
    <row r="9250" spans="1:1" x14ac:dyDescent="0.25">
      <c r="A9250" s="5"/>
    </row>
    <row r="9251" spans="1:1" x14ac:dyDescent="0.25">
      <c r="A9251" s="5"/>
    </row>
    <row r="9252" spans="1:1" x14ac:dyDescent="0.25">
      <c r="A9252" s="5"/>
    </row>
    <row r="9253" spans="1:1" x14ac:dyDescent="0.25">
      <c r="A9253" s="5"/>
    </row>
    <row r="9254" spans="1:1" x14ac:dyDescent="0.25">
      <c r="A9254" s="5"/>
    </row>
    <row r="9255" spans="1:1" x14ac:dyDescent="0.25">
      <c r="A9255" s="5"/>
    </row>
    <row r="9256" spans="1:1" x14ac:dyDescent="0.25">
      <c r="A9256" s="5"/>
    </row>
    <row r="9257" spans="1:1" x14ac:dyDescent="0.25">
      <c r="A9257" s="5"/>
    </row>
    <row r="9258" spans="1:1" x14ac:dyDescent="0.25">
      <c r="A9258" s="5"/>
    </row>
    <row r="9259" spans="1:1" x14ac:dyDescent="0.25">
      <c r="A9259" s="5"/>
    </row>
    <row r="9260" spans="1:1" x14ac:dyDescent="0.25">
      <c r="A9260" s="5"/>
    </row>
    <row r="9261" spans="1:1" x14ac:dyDescent="0.25">
      <c r="A9261" s="5"/>
    </row>
    <row r="9262" spans="1:1" x14ac:dyDescent="0.25">
      <c r="A9262" s="5"/>
    </row>
    <row r="9263" spans="1:1" x14ac:dyDescent="0.25">
      <c r="A9263" s="5"/>
    </row>
    <row r="9264" spans="1:1" x14ac:dyDescent="0.25">
      <c r="A9264" s="5"/>
    </row>
    <row r="9265" spans="1:1" x14ac:dyDescent="0.25">
      <c r="A9265" s="5"/>
    </row>
    <row r="9266" spans="1:1" x14ac:dyDescent="0.25">
      <c r="A9266" s="5"/>
    </row>
    <row r="9267" spans="1:1" x14ac:dyDescent="0.25">
      <c r="A9267" s="5"/>
    </row>
    <row r="9268" spans="1:1" x14ac:dyDescent="0.25">
      <c r="A9268" s="5"/>
    </row>
    <row r="9269" spans="1:1" x14ac:dyDescent="0.25">
      <c r="A9269" s="5"/>
    </row>
    <row r="9270" spans="1:1" x14ac:dyDescent="0.25">
      <c r="A9270" s="5"/>
    </row>
    <row r="9271" spans="1:1" x14ac:dyDescent="0.25">
      <c r="A9271" s="5"/>
    </row>
    <row r="9272" spans="1:1" x14ac:dyDescent="0.25">
      <c r="A9272" s="5"/>
    </row>
    <row r="9273" spans="1:1" x14ac:dyDescent="0.25">
      <c r="A9273" s="5"/>
    </row>
    <row r="9274" spans="1:1" x14ac:dyDescent="0.25">
      <c r="A9274" s="5"/>
    </row>
    <row r="9275" spans="1:1" x14ac:dyDescent="0.25">
      <c r="A9275" s="5"/>
    </row>
    <row r="9276" spans="1:1" x14ac:dyDescent="0.25">
      <c r="A9276" s="5"/>
    </row>
    <row r="9277" spans="1:1" x14ac:dyDescent="0.25">
      <c r="A9277" s="5"/>
    </row>
    <row r="9278" spans="1:1" x14ac:dyDescent="0.25">
      <c r="A9278" s="5"/>
    </row>
    <row r="9279" spans="1:1" x14ac:dyDescent="0.25">
      <c r="A9279" s="5"/>
    </row>
    <row r="9280" spans="1:1" x14ac:dyDescent="0.25">
      <c r="A9280" s="5"/>
    </row>
    <row r="9281" spans="1:1" x14ac:dyDescent="0.25">
      <c r="A9281" s="5"/>
    </row>
    <row r="9282" spans="1:1" x14ac:dyDescent="0.25">
      <c r="A9282" s="5"/>
    </row>
    <row r="9283" spans="1:1" x14ac:dyDescent="0.25">
      <c r="A9283" s="5"/>
    </row>
    <row r="9284" spans="1:1" x14ac:dyDescent="0.25">
      <c r="A9284" s="5"/>
    </row>
    <row r="9285" spans="1:1" x14ac:dyDescent="0.25">
      <c r="A9285" s="5"/>
    </row>
    <row r="9286" spans="1:1" x14ac:dyDescent="0.25">
      <c r="A9286" s="5"/>
    </row>
    <row r="9287" spans="1:1" x14ac:dyDescent="0.25">
      <c r="A9287" s="5"/>
    </row>
    <row r="9288" spans="1:1" x14ac:dyDescent="0.25">
      <c r="A9288" s="5"/>
    </row>
    <row r="9289" spans="1:1" x14ac:dyDescent="0.25">
      <c r="A9289" s="5"/>
    </row>
    <row r="9290" spans="1:1" x14ac:dyDescent="0.25">
      <c r="A9290" s="5"/>
    </row>
    <row r="9291" spans="1:1" x14ac:dyDescent="0.25">
      <c r="A9291" s="5"/>
    </row>
    <row r="9292" spans="1:1" x14ac:dyDescent="0.25">
      <c r="A9292" s="5"/>
    </row>
    <row r="9293" spans="1:1" x14ac:dyDescent="0.25">
      <c r="A9293" s="5"/>
    </row>
    <row r="9294" spans="1:1" x14ac:dyDescent="0.25">
      <c r="A9294" s="5"/>
    </row>
    <row r="9295" spans="1:1" x14ac:dyDescent="0.25">
      <c r="A9295" s="5"/>
    </row>
    <row r="9296" spans="1:1" x14ac:dyDescent="0.25">
      <c r="A9296" s="5"/>
    </row>
    <row r="9297" spans="1:1" x14ac:dyDescent="0.25">
      <c r="A9297" s="5"/>
    </row>
    <row r="9298" spans="1:1" x14ac:dyDescent="0.25">
      <c r="A9298" s="5"/>
    </row>
    <row r="9299" spans="1:1" x14ac:dyDescent="0.25">
      <c r="A9299" s="5"/>
    </row>
    <row r="9300" spans="1:1" x14ac:dyDescent="0.25">
      <c r="A9300" s="5"/>
    </row>
    <row r="9301" spans="1:1" x14ac:dyDescent="0.25">
      <c r="A9301" s="5"/>
    </row>
    <row r="9302" spans="1:1" x14ac:dyDescent="0.25">
      <c r="A9302" s="5"/>
    </row>
    <row r="9303" spans="1:1" x14ac:dyDescent="0.25">
      <c r="A9303" s="5"/>
    </row>
    <row r="9304" spans="1:1" x14ac:dyDescent="0.25">
      <c r="A9304" s="5"/>
    </row>
    <row r="9305" spans="1:1" x14ac:dyDescent="0.25">
      <c r="A9305" s="5"/>
    </row>
    <row r="9306" spans="1:1" x14ac:dyDescent="0.25">
      <c r="A9306" s="5"/>
    </row>
    <row r="9307" spans="1:1" x14ac:dyDescent="0.25">
      <c r="A9307" s="5"/>
    </row>
    <row r="9308" spans="1:1" x14ac:dyDescent="0.25">
      <c r="A9308" s="5"/>
    </row>
    <row r="9309" spans="1:1" x14ac:dyDescent="0.25">
      <c r="A9309" s="5"/>
    </row>
    <row r="9310" spans="1:1" x14ac:dyDescent="0.25">
      <c r="A9310" s="5"/>
    </row>
    <row r="9311" spans="1:1" x14ac:dyDescent="0.25">
      <c r="A9311" s="5"/>
    </row>
    <row r="9312" spans="1:1" x14ac:dyDescent="0.25">
      <c r="A9312" s="5"/>
    </row>
    <row r="9313" spans="1:1" x14ac:dyDescent="0.25">
      <c r="A9313" s="5"/>
    </row>
    <row r="9314" spans="1:1" x14ac:dyDescent="0.25">
      <c r="A9314" s="5"/>
    </row>
    <row r="9315" spans="1:1" x14ac:dyDescent="0.25">
      <c r="A9315" s="5"/>
    </row>
    <row r="9316" spans="1:1" x14ac:dyDescent="0.25">
      <c r="A9316" s="5"/>
    </row>
    <row r="9317" spans="1:1" x14ac:dyDescent="0.25">
      <c r="A9317" s="5"/>
    </row>
    <row r="9318" spans="1:1" x14ac:dyDescent="0.25">
      <c r="A9318" s="5"/>
    </row>
    <row r="9319" spans="1:1" x14ac:dyDescent="0.25">
      <c r="A9319" s="5"/>
    </row>
    <row r="9320" spans="1:1" x14ac:dyDescent="0.25">
      <c r="A9320" s="5"/>
    </row>
    <row r="9321" spans="1:1" x14ac:dyDescent="0.25">
      <c r="A9321" s="5"/>
    </row>
    <row r="9322" spans="1:1" x14ac:dyDescent="0.25">
      <c r="A9322" s="5"/>
    </row>
    <row r="9323" spans="1:1" x14ac:dyDescent="0.25">
      <c r="A9323" s="5"/>
    </row>
    <row r="9324" spans="1:1" x14ac:dyDescent="0.25">
      <c r="A9324" s="5"/>
    </row>
    <row r="9325" spans="1:1" x14ac:dyDescent="0.25">
      <c r="A9325" s="5"/>
    </row>
    <row r="9326" spans="1:1" x14ac:dyDescent="0.25">
      <c r="A9326" s="5"/>
    </row>
    <row r="9327" spans="1:1" x14ac:dyDescent="0.25">
      <c r="A9327" s="5"/>
    </row>
    <row r="9328" spans="1:1" x14ac:dyDescent="0.25">
      <c r="A9328" s="5"/>
    </row>
    <row r="9329" spans="1:1" x14ac:dyDescent="0.25">
      <c r="A9329" s="5"/>
    </row>
    <row r="9330" spans="1:1" x14ac:dyDescent="0.25">
      <c r="A9330" s="5"/>
    </row>
    <row r="9331" spans="1:1" x14ac:dyDescent="0.25">
      <c r="A9331" s="5"/>
    </row>
    <row r="9332" spans="1:1" x14ac:dyDescent="0.25">
      <c r="A9332" s="5"/>
    </row>
    <row r="9333" spans="1:1" x14ac:dyDescent="0.25">
      <c r="A9333" s="5"/>
    </row>
    <row r="9334" spans="1:1" x14ac:dyDescent="0.25">
      <c r="A9334" s="5"/>
    </row>
    <row r="9335" spans="1:1" x14ac:dyDescent="0.25">
      <c r="A9335" s="5"/>
    </row>
    <row r="9336" spans="1:1" x14ac:dyDescent="0.25">
      <c r="A9336" s="5"/>
    </row>
    <row r="9337" spans="1:1" x14ac:dyDescent="0.25">
      <c r="A9337" s="5"/>
    </row>
    <row r="9338" spans="1:1" x14ac:dyDescent="0.25">
      <c r="A9338" s="5"/>
    </row>
    <row r="9339" spans="1:1" x14ac:dyDescent="0.25">
      <c r="A9339" s="5"/>
    </row>
    <row r="9340" spans="1:1" x14ac:dyDescent="0.25">
      <c r="A9340" s="5"/>
    </row>
    <row r="9341" spans="1:1" x14ac:dyDescent="0.25">
      <c r="A9341" s="5"/>
    </row>
    <row r="9342" spans="1:1" x14ac:dyDescent="0.25">
      <c r="A9342" s="5"/>
    </row>
    <row r="9343" spans="1:1" x14ac:dyDescent="0.25">
      <c r="A9343" s="5"/>
    </row>
    <row r="9344" spans="1:1" x14ac:dyDescent="0.25">
      <c r="A9344" s="5"/>
    </row>
    <row r="9345" spans="1:1" x14ac:dyDescent="0.25">
      <c r="A9345" s="5"/>
    </row>
    <row r="9346" spans="1:1" x14ac:dyDescent="0.25">
      <c r="A9346" s="5"/>
    </row>
    <row r="9347" spans="1:1" x14ac:dyDescent="0.25">
      <c r="A9347" s="5"/>
    </row>
    <row r="9348" spans="1:1" x14ac:dyDescent="0.25">
      <c r="A9348" s="5"/>
    </row>
    <row r="9349" spans="1:1" x14ac:dyDescent="0.25">
      <c r="A9349" s="5"/>
    </row>
    <row r="9350" spans="1:1" x14ac:dyDescent="0.25">
      <c r="A9350" s="5"/>
    </row>
    <row r="9351" spans="1:1" x14ac:dyDescent="0.25">
      <c r="A9351" s="5"/>
    </row>
    <row r="9352" spans="1:1" x14ac:dyDescent="0.25">
      <c r="A9352" s="5"/>
    </row>
    <row r="9353" spans="1:1" x14ac:dyDescent="0.25">
      <c r="A9353" s="5"/>
    </row>
    <row r="9354" spans="1:1" x14ac:dyDescent="0.25">
      <c r="A9354" s="5"/>
    </row>
    <row r="9355" spans="1:1" x14ac:dyDescent="0.25">
      <c r="A9355" s="5"/>
    </row>
    <row r="9356" spans="1:1" x14ac:dyDescent="0.25">
      <c r="A9356" s="5"/>
    </row>
    <row r="9357" spans="1:1" x14ac:dyDescent="0.25">
      <c r="A9357" s="5"/>
    </row>
    <row r="9358" spans="1:1" x14ac:dyDescent="0.25">
      <c r="A9358" s="5"/>
    </row>
    <row r="9359" spans="1:1" x14ac:dyDescent="0.25">
      <c r="A9359" s="5"/>
    </row>
    <row r="9360" spans="1:1" x14ac:dyDescent="0.25">
      <c r="A9360" s="5"/>
    </row>
    <row r="9361" spans="1:1" x14ac:dyDescent="0.25">
      <c r="A9361" s="5"/>
    </row>
    <row r="9362" spans="1:1" x14ac:dyDescent="0.25">
      <c r="A9362" s="5"/>
    </row>
    <row r="9363" spans="1:1" x14ac:dyDescent="0.25">
      <c r="A9363" s="5"/>
    </row>
    <row r="9364" spans="1:1" x14ac:dyDescent="0.25">
      <c r="A9364" s="5"/>
    </row>
    <row r="9365" spans="1:1" x14ac:dyDescent="0.25">
      <c r="A9365" s="5"/>
    </row>
    <row r="9366" spans="1:1" x14ac:dyDescent="0.25">
      <c r="A9366" s="5"/>
    </row>
    <row r="9367" spans="1:1" x14ac:dyDescent="0.25">
      <c r="A9367" s="5"/>
    </row>
    <row r="9368" spans="1:1" x14ac:dyDescent="0.25">
      <c r="A9368" s="5"/>
    </row>
    <row r="9369" spans="1:1" x14ac:dyDescent="0.25">
      <c r="A9369" s="5"/>
    </row>
    <row r="9370" spans="1:1" x14ac:dyDescent="0.25">
      <c r="A9370" s="5"/>
    </row>
    <row r="9371" spans="1:1" x14ac:dyDescent="0.25">
      <c r="A9371" s="5"/>
    </row>
    <row r="9372" spans="1:1" x14ac:dyDescent="0.25">
      <c r="A9372" s="5"/>
    </row>
    <row r="9373" spans="1:1" x14ac:dyDescent="0.25">
      <c r="A9373" s="5"/>
    </row>
    <row r="9374" spans="1:1" x14ac:dyDescent="0.25">
      <c r="A9374" s="5"/>
    </row>
    <row r="9375" spans="1:1" x14ac:dyDescent="0.25">
      <c r="A9375" s="5"/>
    </row>
    <row r="9376" spans="1:1" x14ac:dyDescent="0.25">
      <c r="A9376" s="5"/>
    </row>
    <row r="9377" spans="1:1" x14ac:dyDescent="0.25">
      <c r="A9377" s="5"/>
    </row>
    <row r="9378" spans="1:1" x14ac:dyDescent="0.25">
      <c r="A9378" s="5"/>
    </row>
    <row r="9379" spans="1:1" x14ac:dyDescent="0.25">
      <c r="A9379" s="5"/>
    </row>
    <row r="9380" spans="1:1" x14ac:dyDescent="0.25">
      <c r="A9380" s="5"/>
    </row>
    <row r="9381" spans="1:1" x14ac:dyDescent="0.25">
      <c r="A9381" s="5"/>
    </row>
    <row r="9382" spans="1:1" x14ac:dyDescent="0.25">
      <c r="A9382" s="5"/>
    </row>
    <row r="9383" spans="1:1" x14ac:dyDescent="0.25">
      <c r="A9383" s="5"/>
    </row>
    <row r="9384" spans="1:1" x14ac:dyDescent="0.25">
      <c r="A9384" s="5"/>
    </row>
    <row r="9385" spans="1:1" x14ac:dyDescent="0.25">
      <c r="A9385" s="5"/>
    </row>
    <row r="9386" spans="1:1" x14ac:dyDescent="0.25">
      <c r="A9386" s="5"/>
    </row>
    <row r="9387" spans="1:1" x14ac:dyDescent="0.25">
      <c r="A9387" s="5"/>
    </row>
    <row r="9388" spans="1:1" x14ac:dyDescent="0.25">
      <c r="A9388" s="5"/>
    </row>
    <row r="9389" spans="1:1" x14ac:dyDescent="0.25">
      <c r="A9389" s="5"/>
    </row>
    <row r="9390" spans="1:1" x14ac:dyDescent="0.25">
      <c r="A9390" s="5"/>
    </row>
    <row r="9391" spans="1:1" x14ac:dyDescent="0.25">
      <c r="A9391" s="5"/>
    </row>
    <row r="9392" spans="1:1" x14ac:dyDescent="0.25">
      <c r="A9392" s="5"/>
    </row>
    <row r="9393" spans="1:1" x14ac:dyDescent="0.25">
      <c r="A9393" s="5"/>
    </row>
    <row r="9394" spans="1:1" x14ac:dyDescent="0.25">
      <c r="A9394" s="5"/>
    </row>
    <row r="9395" spans="1:1" x14ac:dyDescent="0.25">
      <c r="A9395" s="5"/>
    </row>
    <row r="9396" spans="1:1" x14ac:dyDescent="0.25">
      <c r="A9396" s="5"/>
    </row>
    <row r="9397" spans="1:1" x14ac:dyDescent="0.25">
      <c r="A9397" s="5"/>
    </row>
    <row r="9398" spans="1:1" x14ac:dyDescent="0.25">
      <c r="A9398" s="5"/>
    </row>
    <row r="9399" spans="1:1" x14ac:dyDescent="0.25">
      <c r="A9399" s="5"/>
    </row>
    <row r="9400" spans="1:1" x14ac:dyDescent="0.25">
      <c r="A9400" s="5"/>
    </row>
    <row r="9401" spans="1:1" x14ac:dyDescent="0.25">
      <c r="A9401" s="5"/>
    </row>
    <row r="9402" spans="1:1" x14ac:dyDescent="0.25">
      <c r="A9402" s="5"/>
    </row>
    <row r="9403" spans="1:1" x14ac:dyDescent="0.25">
      <c r="A9403" s="5"/>
    </row>
    <row r="9404" spans="1:1" x14ac:dyDescent="0.25">
      <c r="A9404" s="5"/>
    </row>
    <row r="9405" spans="1:1" x14ac:dyDescent="0.25">
      <c r="A9405" s="5"/>
    </row>
    <row r="9406" spans="1:1" x14ac:dyDescent="0.25">
      <c r="A9406" s="5"/>
    </row>
    <row r="9407" spans="1:1" x14ac:dyDescent="0.25">
      <c r="A9407" s="5"/>
    </row>
    <row r="9408" spans="1:1" x14ac:dyDescent="0.25">
      <c r="A9408" s="5"/>
    </row>
    <row r="9409" spans="1:1" x14ac:dyDescent="0.25">
      <c r="A9409" s="5"/>
    </row>
    <row r="9410" spans="1:1" x14ac:dyDescent="0.25">
      <c r="A9410" s="5"/>
    </row>
    <row r="9411" spans="1:1" x14ac:dyDescent="0.25">
      <c r="A9411" s="5"/>
    </row>
    <row r="9412" spans="1:1" x14ac:dyDescent="0.25">
      <c r="A9412" s="5"/>
    </row>
    <row r="9413" spans="1:1" x14ac:dyDescent="0.25">
      <c r="A9413" s="5"/>
    </row>
    <row r="9414" spans="1:1" x14ac:dyDescent="0.25">
      <c r="A9414" s="5"/>
    </row>
    <row r="9415" spans="1:1" x14ac:dyDescent="0.25">
      <c r="A9415" s="5"/>
    </row>
    <row r="9416" spans="1:1" x14ac:dyDescent="0.25">
      <c r="A9416" s="5"/>
    </row>
    <row r="9417" spans="1:1" x14ac:dyDescent="0.25">
      <c r="A9417" s="5"/>
    </row>
    <row r="9418" spans="1:1" x14ac:dyDescent="0.25">
      <c r="A9418" s="5"/>
    </row>
    <row r="9419" spans="1:1" x14ac:dyDescent="0.25">
      <c r="A9419" s="5"/>
    </row>
    <row r="9420" spans="1:1" x14ac:dyDescent="0.25">
      <c r="A9420" s="5"/>
    </row>
    <row r="9421" spans="1:1" x14ac:dyDescent="0.25">
      <c r="A9421" s="5"/>
    </row>
    <row r="9422" spans="1:1" x14ac:dyDescent="0.25">
      <c r="A9422" s="5"/>
    </row>
    <row r="9423" spans="1:1" x14ac:dyDescent="0.25">
      <c r="A9423" s="5"/>
    </row>
    <row r="9424" spans="1:1" x14ac:dyDescent="0.25">
      <c r="A9424" s="5"/>
    </row>
    <row r="9425" spans="1:1" x14ac:dyDescent="0.25">
      <c r="A9425" s="5"/>
    </row>
    <row r="9426" spans="1:1" x14ac:dyDescent="0.25">
      <c r="A9426" s="5"/>
    </row>
    <row r="9427" spans="1:1" x14ac:dyDescent="0.25">
      <c r="A9427" s="5"/>
    </row>
    <row r="9428" spans="1:1" x14ac:dyDescent="0.25">
      <c r="A9428" s="5"/>
    </row>
    <row r="9429" spans="1:1" x14ac:dyDescent="0.25">
      <c r="A9429" s="5"/>
    </row>
    <row r="9430" spans="1:1" x14ac:dyDescent="0.25">
      <c r="A9430" s="5"/>
    </row>
    <row r="9431" spans="1:1" x14ac:dyDescent="0.25">
      <c r="A9431" s="5"/>
    </row>
    <row r="9432" spans="1:1" x14ac:dyDescent="0.25">
      <c r="A9432" s="5"/>
    </row>
    <row r="9433" spans="1:1" x14ac:dyDescent="0.25">
      <c r="A9433" s="5"/>
    </row>
    <row r="9434" spans="1:1" x14ac:dyDescent="0.25">
      <c r="A9434" s="5"/>
    </row>
    <row r="9435" spans="1:1" x14ac:dyDescent="0.25">
      <c r="A9435" s="5"/>
    </row>
    <row r="9436" spans="1:1" x14ac:dyDescent="0.25">
      <c r="A9436" s="5"/>
    </row>
    <row r="9437" spans="1:1" x14ac:dyDescent="0.25">
      <c r="A9437" s="5"/>
    </row>
    <row r="9438" spans="1:1" x14ac:dyDescent="0.25">
      <c r="A9438" s="5"/>
    </row>
    <row r="9439" spans="1:1" x14ac:dyDescent="0.25">
      <c r="A9439" s="5"/>
    </row>
    <row r="9440" spans="1:1" x14ac:dyDescent="0.25">
      <c r="A9440" s="5"/>
    </row>
    <row r="9441" spans="1:1" x14ac:dyDescent="0.25">
      <c r="A9441" s="5"/>
    </row>
    <row r="9442" spans="1:1" x14ac:dyDescent="0.25">
      <c r="A9442" s="5"/>
    </row>
    <row r="9443" spans="1:1" x14ac:dyDescent="0.25">
      <c r="A9443" s="5"/>
    </row>
    <row r="9444" spans="1:1" x14ac:dyDescent="0.25">
      <c r="A9444" s="5"/>
    </row>
    <row r="9445" spans="1:1" x14ac:dyDescent="0.25">
      <c r="A9445" s="5"/>
    </row>
    <row r="9446" spans="1:1" x14ac:dyDescent="0.25">
      <c r="A9446" s="5"/>
    </row>
    <row r="9447" spans="1:1" x14ac:dyDescent="0.25">
      <c r="A9447" s="5"/>
    </row>
    <row r="9448" spans="1:1" x14ac:dyDescent="0.25">
      <c r="A9448" s="5"/>
    </row>
    <row r="9449" spans="1:1" x14ac:dyDescent="0.25">
      <c r="A9449" s="5"/>
    </row>
    <row r="9450" spans="1:1" x14ac:dyDescent="0.25">
      <c r="A9450" s="5"/>
    </row>
    <row r="9451" spans="1:1" x14ac:dyDescent="0.25">
      <c r="A9451" s="5"/>
    </row>
    <row r="9452" spans="1:1" x14ac:dyDescent="0.25">
      <c r="A9452" s="5"/>
    </row>
    <row r="9453" spans="1:1" x14ac:dyDescent="0.25">
      <c r="A9453" s="5"/>
    </row>
    <row r="9454" spans="1:1" x14ac:dyDescent="0.25">
      <c r="A9454" s="5"/>
    </row>
    <row r="9455" spans="1:1" x14ac:dyDescent="0.25">
      <c r="A9455" s="5"/>
    </row>
    <row r="9456" spans="1:1" x14ac:dyDescent="0.25">
      <c r="A9456" s="5"/>
    </row>
    <row r="9457" spans="1:1" x14ac:dyDescent="0.25">
      <c r="A9457" s="5"/>
    </row>
    <row r="9458" spans="1:1" x14ac:dyDescent="0.25">
      <c r="A9458" s="5"/>
    </row>
    <row r="9459" spans="1:1" x14ac:dyDescent="0.25">
      <c r="A9459" s="5"/>
    </row>
    <row r="9460" spans="1:1" x14ac:dyDescent="0.25">
      <c r="A9460" s="5"/>
    </row>
    <row r="9461" spans="1:1" x14ac:dyDescent="0.25">
      <c r="A9461" s="5"/>
    </row>
    <row r="9462" spans="1:1" x14ac:dyDescent="0.25">
      <c r="A9462" s="5"/>
    </row>
    <row r="9463" spans="1:1" x14ac:dyDescent="0.25">
      <c r="A9463" s="5"/>
    </row>
    <row r="9464" spans="1:1" x14ac:dyDescent="0.25">
      <c r="A9464" s="5"/>
    </row>
    <row r="9465" spans="1:1" x14ac:dyDescent="0.25">
      <c r="A9465" s="5"/>
    </row>
    <row r="9466" spans="1:1" x14ac:dyDescent="0.25">
      <c r="A9466" s="5"/>
    </row>
    <row r="9467" spans="1:1" x14ac:dyDescent="0.25">
      <c r="A9467" s="5"/>
    </row>
    <row r="9468" spans="1:1" x14ac:dyDescent="0.25">
      <c r="A9468" s="5"/>
    </row>
    <row r="9469" spans="1:1" x14ac:dyDescent="0.25">
      <c r="A9469" s="5"/>
    </row>
    <row r="9470" spans="1:1" x14ac:dyDescent="0.25">
      <c r="A9470" s="5"/>
    </row>
    <row r="9471" spans="1:1" x14ac:dyDescent="0.25">
      <c r="A9471" s="5"/>
    </row>
    <row r="9472" spans="1:1" x14ac:dyDescent="0.25">
      <c r="A9472" s="5"/>
    </row>
    <row r="9473" spans="1:1" x14ac:dyDescent="0.25">
      <c r="A9473" s="5"/>
    </row>
    <row r="9474" spans="1:1" x14ac:dyDescent="0.25">
      <c r="A9474" s="5"/>
    </row>
    <row r="9475" spans="1:1" x14ac:dyDescent="0.25">
      <c r="A9475" s="5"/>
    </row>
    <row r="9476" spans="1:1" x14ac:dyDescent="0.25">
      <c r="A9476" s="5"/>
    </row>
    <row r="9477" spans="1:1" x14ac:dyDescent="0.25">
      <c r="A9477" s="5"/>
    </row>
    <row r="9478" spans="1:1" x14ac:dyDescent="0.25">
      <c r="A9478" s="5"/>
    </row>
    <row r="9479" spans="1:1" x14ac:dyDescent="0.25">
      <c r="A9479" s="5"/>
    </row>
    <row r="9480" spans="1:1" x14ac:dyDescent="0.25">
      <c r="A9480" s="5"/>
    </row>
    <row r="9481" spans="1:1" x14ac:dyDescent="0.25">
      <c r="A9481" s="5"/>
    </row>
    <row r="9482" spans="1:1" x14ac:dyDescent="0.25">
      <c r="A9482" s="5"/>
    </row>
    <row r="9483" spans="1:1" x14ac:dyDescent="0.25">
      <c r="A9483" s="5"/>
    </row>
    <row r="9484" spans="1:1" x14ac:dyDescent="0.25">
      <c r="A9484" s="5"/>
    </row>
    <row r="9485" spans="1:1" x14ac:dyDescent="0.25">
      <c r="A9485" s="5"/>
    </row>
    <row r="9486" spans="1:1" x14ac:dyDescent="0.25">
      <c r="A9486" s="5"/>
    </row>
    <row r="9487" spans="1:1" x14ac:dyDescent="0.25">
      <c r="A9487" s="5"/>
    </row>
    <row r="9488" spans="1:1" x14ac:dyDescent="0.25">
      <c r="A9488" s="5"/>
    </row>
    <row r="9489" spans="1:1" x14ac:dyDescent="0.25">
      <c r="A9489" s="5"/>
    </row>
    <row r="9490" spans="1:1" x14ac:dyDescent="0.25">
      <c r="A9490" s="5"/>
    </row>
    <row r="9491" spans="1:1" x14ac:dyDescent="0.25">
      <c r="A9491" s="5"/>
    </row>
  </sheetData>
  <autoFilter ref="A1:K53">
    <sortState ref="A2:AA53">
      <sortCondition ref="D1:D53"/>
    </sortState>
  </autoFilter>
  <dataValidations count="2">
    <dataValidation type="list" allowBlank="1" showInputMessage="1" showErrorMessage="1" sqref="A11:A1048576">
      <formula1>"Instantaneous, Storage"</formula1>
    </dataValidation>
    <dataValidation type="list" allowBlank="1" showInputMessage="1" showErrorMessage="1" sqref="D11:D1048576">
      <formula1>"P, F"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29"/>
  <sheetViews>
    <sheetView workbookViewId="0">
      <pane ySplit="1" topLeftCell="A2" activePane="bottomLeft" state="frozen"/>
      <selection pane="bottomLeft" activeCell="J29" sqref="J29"/>
    </sheetView>
  </sheetViews>
  <sheetFormatPr defaultRowHeight="15" x14ac:dyDescent="0.25"/>
  <cols>
    <col min="1" max="1" width="21.5703125" style="3" customWidth="1"/>
    <col min="2" max="2" width="9" style="3" bestFit="1" customWidth="1"/>
    <col min="3" max="3" width="8.7109375" style="3" hidden="1" customWidth="1"/>
    <col min="4" max="4" width="14.28515625" style="3" bestFit="1" customWidth="1"/>
    <col min="5" max="5" width="9" style="3" bestFit="1" customWidth="1"/>
    <col min="6" max="6" width="9.85546875" style="3" customWidth="1"/>
    <col min="7" max="8" width="10" style="3" customWidth="1"/>
    <col min="9" max="9" width="8.85546875" style="3" hidden="1" customWidth="1"/>
    <col min="10" max="10" width="10.28515625" style="3" customWidth="1"/>
    <col min="11" max="11" width="10.140625" style="3" customWidth="1"/>
    <col min="12" max="12" width="10.42578125" style="3" customWidth="1"/>
    <col min="13" max="14" width="10.85546875" style="3" customWidth="1"/>
    <col min="15" max="16384" width="9.140625" style="3"/>
  </cols>
  <sheetData>
    <row r="1" spans="1:16360" ht="60" x14ac:dyDescent="0.25">
      <c r="A1" s="7" t="s">
        <v>0</v>
      </c>
      <c r="B1" s="8" t="s">
        <v>2</v>
      </c>
      <c r="C1" s="8" t="s">
        <v>3</v>
      </c>
      <c r="D1" s="17" t="s">
        <v>8</v>
      </c>
      <c r="E1" s="8" t="s">
        <v>26</v>
      </c>
      <c r="F1" s="8" t="s">
        <v>27</v>
      </c>
      <c r="G1" s="8" t="s">
        <v>28</v>
      </c>
      <c r="H1" s="8" t="s">
        <v>39</v>
      </c>
      <c r="I1" s="8" t="s">
        <v>51</v>
      </c>
      <c r="J1" s="17" t="s">
        <v>38</v>
      </c>
      <c r="K1" s="8" t="s">
        <v>21</v>
      </c>
      <c r="L1" s="8" t="s">
        <v>50</v>
      </c>
      <c r="M1" s="8" t="s">
        <v>22</v>
      </c>
      <c r="N1" s="8" t="s">
        <v>25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</row>
    <row r="2" spans="1:16360" x14ac:dyDescent="0.25">
      <c r="A2" s="10" t="s">
        <v>4</v>
      </c>
      <c r="B2" s="37">
        <v>199.9</v>
      </c>
      <c r="C2" s="21">
        <v>0.84</v>
      </c>
      <c r="D2" s="38" t="s">
        <v>9</v>
      </c>
      <c r="E2" s="37">
        <v>0.82</v>
      </c>
      <c r="F2" s="39">
        <v>0.82599999999999996</v>
      </c>
      <c r="G2" s="39">
        <v>0.81840000000000002</v>
      </c>
      <c r="H2" s="39">
        <f t="shared" ref="H2:H29" si="0">F2-G2</f>
        <v>7.5999999999999401E-3</v>
      </c>
      <c r="I2" s="40">
        <f t="shared" ref="I2:I22" si="1">46319/((46319/C2)+294)</f>
        <v>0.83554510633948054</v>
      </c>
      <c r="J2" s="31">
        <f t="shared" ref="J2:J29" si="2">0.9052*I2+0.0783</f>
        <v>0.83463543025849785</v>
      </c>
      <c r="K2" s="20">
        <v>0.82</v>
      </c>
      <c r="L2" s="23">
        <f t="shared" ref="L2:L29" si="3">F2-K2</f>
        <v>6.0000000000000053E-3</v>
      </c>
      <c r="M2" s="23">
        <v>0.8</v>
      </c>
      <c r="N2" s="23">
        <f t="shared" ref="N2:N29" si="4">G2-M2</f>
        <v>1.8399999999999972E-2</v>
      </c>
    </row>
    <row r="3" spans="1:16360" x14ac:dyDescent="0.25">
      <c r="A3" s="10" t="s">
        <v>4</v>
      </c>
      <c r="B3" s="37">
        <v>190</v>
      </c>
      <c r="C3" s="21">
        <v>0.84</v>
      </c>
      <c r="D3" s="38" t="s">
        <v>9</v>
      </c>
      <c r="E3" s="37">
        <v>0.82</v>
      </c>
      <c r="F3" s="39">
        <v>0.83799999999999997</v>
      </c>
      <c r="G3" s="39">
        <v>0.81599999999999995</v>
      </c>
      <c r="H3" s="39">
        <f t="shared" si="0"/>
        <v>2.200000000000002E-2</v>
      </c>
      <c r="I3" s="40">
        <f t="shared" si="1"/>
        <v>0.83554510633948054</v>
      </c>
      <c r="J3" s="31">
        <f t="shared" si="2"/>
        <v>0.83463543025849785</v>
      </c>
      <c r="K3" s="20">
        <v>0.82</v>
      </c>
      <c r="L3" s="23">
        <f t="shared" si="3"/>
        <v>1.8000000000000016E-2</v>
      </c>
      <c r="M3" s="23">
        <v>0.8</v>
      </c>
      <c r="N3" s="23">
        <f t="shared" si="4"/>
        <v>1.5999999999999903E-2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</row>
    <row r="4" spans="1:16360" x14ac:dyDescent="0.25">
      <c r="A4" s="10" t="s">
        <v>4</v>
      </c>
      <c r="B4" s="37">
        <v>199</v>
      </c>
      <c r="C4" s="21">
        <v>0.83</v>
      </c>
      <c r="D4" s="38" t="s">
        <v>9</v>
      </c>
      <c r="E4" s="37">
        <v>0.82</v>
      </c>
      <c r="F4" s="39">
        <v>0.80900000000000005</v>
      </c>
      <c r="G4" s="39">
        <v>0.64</v>
      </c>
      <c r="H4" s="39">
        <f t="shared" si="0"/>
        <v>0.16900000000000004</v>
      </c>
      <c r="I4" s="40">
        <f t="shared" si="1"/>
        <v>0.82565026924799978</v>
      </c>
      <c r="J4" s="31">
        <f t="shared" si="2"/>
        <v>0.82567862372328948</v>
      </c>
      <c r="K4" s="20">
        <v>0.82</v>
      </c>
      <c r="L4" s="23">
        <f t="shared" si="3"/>
        <v>-1.0999999999999899E-2</v>
      </c>
      <c r="M4" s="23">
        <v>0.8</v>
      </c>
      <c r="N4" s="23">
        <f t="shared" si="4"/>
        <v>-0.16000000000000003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</row>
    <row r="5" spans="1:16360" x14ac:dyDescent="0.25">
      <c r="A5" s="10" t="s">
        <v>4</v>
      </c>
      <c r="B5" s="37">
        <v>190</v>
      </c>
      <c r="C5" s="21">
        <v>0.84</v>
      </c>
      <c r="D5" s="38" t="s">
        <v>9</v>
      </c>
      <c r="E5" s="37">
        <v>0.82</v>
      </c>
      <c r="F5" s="39">
        <v>0.84699999999999998</v>
      </c>
      <c r="G5" s="39">
        <v>0.82399999999999995</v>
      </c>
      <c r="H5" s="39">
        <f t="shared" si="0"/>
        <v>2.300000000000002E-2</v>
      </c>
      <c r="I5" s="40">
        <f t="shared" si="1"/>
        <v>0.83554510633948054</v>
      </c>
      <c r="J5" s="31">
        <f t="shared" si="2"/>
        <v>0.83463543025849785</v>
      </c>
      <c r="K5" s="20">
        <v>0.82</v>
      </c>
      <c r="L5" s="23">
        <f t="shared" si="3"/>
        <v>2.7000000000000024E-2</v>
      </c>
      <c r="M5" s="23">
        <v>0.8</v>
      </c>
      <c r="N5" s="23">
        <f t="shared" si="4"/>
        <v>2.399999999999991E-2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</row>
    <row r="6" spans="1:16360" x14ac:dyDescent="0.25">
      <c r="A6" s="10" t="s">
        <v>5</v>
      </c>
      <c r="B6" s="37">
        <v>190</v>
      </c>
      <c r="C6" s="21">
        <v>0.82</v>
      </c>
      <c r="D6" s="38" t="s">
        <v>9</v>
      </c>
      <c r="E6" s="37">
        <v>0.82</v>
      </c>
      <c r="F6" s="39">
        <v>0.81399999999999995</v>
      </c>
      <c r="G6" s="39">
        <v>0.81</v>
      </c>
      <c r="H6" s="39">
        <f t="shared" si="0"/>
        <v>3.9999999999998925E-3</v>
      </c>
      <c r="I6" s="40">
        <f t="shared" si="1"/>
        <v>0.81575418255295085</v>
      </c>
      <c r="J6" s="31">
        <f t="shared" si="2"/>
        <v>0.81672068604693115</v>
      </c>
      <c r="K6" s="20">
        <v>0.82</v>
      </c>
      <c r="L6" s="23">
        <f t="shared" si="3"/>
        <v>-6.0000000000000053E-3</v>
      </c>
      <c r="M6" s="23">
        <v>0.8</v>
      </c>
      <c r="N6" s="23">
        <f t="shared" si="4"/>
        <v>1.0000000000000009E-2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</row>
    <row r="7" spans="1:16360" x14ac:dyDescent="0.25">
      <c r="A7" s="10" t="s">
        <v>5</v>
      </c>
      <c r="B7" s="37">
        <v>190</v>
      </c>
      <c r="C7" s="21">
        <v>0.82</v>
      </c>
      <c r="D7" s="38" t="s">
        <v>9</v>
      </c>
      <c r="E7" s="37">
        <v>0.82</v>
      </c>
      <c r="F7" s="39">
        <v>0.81799999999999995</v>
      </c>
      <c r="G7" s="39">
        <v>0.82</v>
      </c>
      <c r="H7" s="41">
        <f t="shared" si="0"/>
        <v>-2.0000000000000018E-3</v>
      </c>
      <c r="I7" s="40">
        <f t="shared" si="1"/>
        <v>0.81575418255295085</v>
      </c>
      <c r="J7" s="60">
        <f t="shared" si="2"/>
        <v>0.81672068604693115</v>
      </c>
      <c r="K7" s="20">
        <v>0.82</v>
      </c>
      <c r="L7" s="23">
        <f t="shared" si="3"/>
        <v>-2.0000000000000018E-3</v>
      </c>
      <c r="M7" s="23">
        <v>0.8</v>
      </c>
      <c r="N7" s="23">
        <f t="shared" si="4"/>
        <v>1.9999999999999907E-2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</row>
    <row r="8" spans="1:16360" x14ac:dyDescent="0.25">
      <c r="A8" s="10" t="s">
        <v>4</v>
      </c>
      <c r="B8" s="37">
        <v>190</v>
      </c>
      <c r="C8" s="21">
        <v>0.82</v>
      </c>
      <c r="D8" s="38" t="s">
        <v>9</v>
      </c>
      <c r="E8" s="37">
        <v>0.82</v>
      </c>
      <c r="F8" s="39">
        <v>0.79400000000000004</v>
      </c>
      <c r="G8" s="39">
        <v>0.80900000000000005</v>
      </c>
      <c r="H8" s="41">
        <f t="shared" si="0"/>
        <v>-1.5000000000000013E-2</v>
      </c>
      <c r="I8" s="40">
        <f t="shared" si="1"/>
        <v>0.81575418255295085</v>
      </c>
      <c r="J8" s="31">
        <f t="shared" si="2"/>
        <v>0.81672068604693115</v>
      </c>
      <c r="K8" s="20">
        <v>0.82</v>
      </c>
      <c r="L8" s="23">
        <f t="shared" si="3"/>
        <v>-2.5999999999999912E-2</v>
      </c>
      <c r="M8" s="23">
        <v>0.8</v>
      </c>
      <c r="N8" s="23">
        <f t="shared" si="4"/>
        <v>9.000000000000008E-3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</row>
    <row r="9" spans="1:16360" x14ac:dyDescent="0.25">
      <c r="A9" s="10" t="s">
        <v>4</v>
      </c>
      <c r="B9" s="37">
        <v>150</v>
      </c>
      <c r="C9" s="21">
        <v>0.84</v>
      </c>
      <c r="D9" s="38" t="s">
        <v>9</v>
      </c>
      <c r="E9" s="37">
        <v>0.82</v>
      </c>
      <c r="F9" s="39">
        <v>0.89800000000000002</v>
      </c>
      <c r="G9" s="39">
        <v>0.85099999999999998</v>
      </c>
      <c r="H9" s="39">
        <f t="shared" si="0"/>
        <v>4.7000000000000042E-2</v>
      </c>
      <c r="I9" s="40">
        <f t="shared" si="1"/>
        <v>0.83554510633948054</v>
      </c>
      <c r="J9" s="26">
        <f t="shared" si="2"/>
        <v>0.83463543025849785</v>
      </c>
      <c r="K9" s="20">
        <v>0.82</v>
      </c>
      <c r="L9" s="23">
        <f t="shared" si="3"/>
        <v>7.8000000000000069E-2</v>
      </c>
      <c r="M9" s="23">
        <v>0.8</v>
      </c>
      <c r="N9" s="23">
        <f t="shared" si="4"/>
        <v>5.0999999999999934E-2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</row>
    <row r="10" spans="1:16360" x14ac:dyDescent="0.25">
      <c r="A10" s="10" t="s">
        <v>4</v>
      </c>
      <c r="B10" s="37">
        <v>199.9</v>
      </c>
      <c r="C10" s="21">
        <v>0.84</v>
      </c>
      <c r="D10" s="38" t="s">
        <v>9</v>
      </c>
      <c r="E10" s="37">
        <v>0.82</v>
      </c>
      <c r="F10" s="39">
        <v>0.86380000000000001</v>
      </c>
      <c r="G10" s="39">
        <v>0.81730000000000003</v>
      </c>
      <c r="H10" s="39">
        <f t="shared" si="0"/>
        <v>4.6499999999999986E-2</v>
      </c>
      <c r="I10" s="40">
        <f t="shared" si="1"/>
        <v>0.83554510633948054</v>
      </c>
      <c r="J10" s="26">
        <f t="shared" si="2"/>
        <v>0.83463543025849785</v>
      </c>
      <c r="K10" s="20">
        <v>0.82</v>
      </c>
      <c r="L10" s="23">
        <f t="shared" si="3"/>
        <v>4.3800000000000061E-2</v>
      </c>
      <c r="M10" s="23">
        <v>0.8</v>
      </c>
      <c r="N10" s="23">
        <f t="shared" si="4"/>
        <v>1.7299999999999982E-2</v>
      </c>
    </row>
    <row r="11" spans="1:16360" x14ac:dyDescent="0.25">
      <c r="A11" s="10" t="s">
        <v>4</v>
      </c>
      <c r="B11" s="37">
        <v>199.9</v>
      </c>
      <c r="C11" s="21">
        <v>0.83</v>
      </c>
      <c r="D11" s="38" t="s">
        <v>54</v>
      </c>
      <c r="E11" s="37">
        <v>0.82</v>
      </c>
      <c r="F11" s="39">
        <v>0.85929999999999995</v>
      </c>
      <c r="G11" s="39">
        <v>0.82640000000000002</v>
      </c>
      <c r="H11" s="39">
        <f t="shared" si="0"/>
        <v>3.2899999999999929E-2</v>
      </c>
      <c r="I11" s="40">
        <f t="shared" si="1"/>
        <v>0.82565026924799978</v>
      </c>
      <c r="J11" s="26">
        <f t="shared" si="2"/>
        <v>0.82567862372328948</v>
      </c>
      <c r="K11" s="20">
        <v>0.82</v>
      </c>
      <c r="L11" s="23">
        <f t="shared" si="3"/>
        <v>3.9300000000000002E-2</v>
      </c>
      <c r="M11" s="23">
        <v>0.8</v>
      </c>
      <c r="N11" s="23">
        <f t="shared" si="4"/>
        <v>2.6399999999999979E-2</v>
      </c>
    </row>
    <row r="12" spans="1:16360" x14ac:dyDescent="0.25">
      <c r="A12" s="10" t="s">
        <v>4</v>
      </c>
      <c r="B12" s="37">
        <v>180</v>
      </c>
      <c r="C12" s="21">
        <v>0.93</v>
      </c>
      <c r="D12" s="38" t="s">
        <v>9</v>
      </c>
      <c r="E12" s="37">
        <v>0.92</v>
      </c>
      <c r="F12" s="39">
        <v>0.90839999999999999</v>
      </c>
      <c r="G12" s="39">
        <v>0.91080000000000005</v>
      </c>
      <c r="H12" s="41">
        <f t="shared" si="0"/>
        <v>-2.4000000000000687E-3</v>
      </c>
      <c r="I12" s="40">
        <f t="shared" si="1"/>
        <v>0.92454244703322985</v>
      </c>
      <c r="J12" s="31">
        <f t="shared" si="2"/>
        <v>0.91519582305447966</v>
      </c>
      <c r="K12" s="20">
        <v>0.82</v>
      </c>
      <c r="L12" s="23">
        <f t="shared" si="3"/>
        <v>8.8400000000000034E-2</v>
      </c>
      <c r="M12" s="23">
        <v>0.8</v>
      </c>
      <c r="N12" s="23">
        <f t="shared" si="4"/>
        <v>0.11080000000000001</v>
      </c>
    </row>
    <row r="13" spans="1:16360" x14ac:dyDescent="0.25">
      <c r="A13" s="10" t="s">
        <v>4</v>
      </c>
      <c r="B13" s="37">
        <v>199.9</v>
      </c>
      <c r="C13" s="21">
        <v>0.95</v>
      </c>
      <c r="D13" s="38" t="s">
        <v>9</v>
      </c>
      <c r="E13" s="37">
        <v>0.92</v>
      </c>
      <c r="F13" s="39">
        <v>0.93500000000000005</v>
      </c>
      <c r="G13" s="39">
        <v>0.92349999999999999</v>
      </c>
      <c r="H13" s="39">
        <f t="shared" si="0"/>
        <v>1.1500000000000066E-2</v>
      </c>
      <c r="I13" s="40">
        <f t="shared" si="1"/>
        <v>0.94430590815544768</v>
      </c>
      <c r="J13" s="26">
        <f t="shared" si="2"/>
        <v>0.93308570806231128</v>
      </c>
      <c r="K13" s="20">
        <v>0.82</v>
      </c>
      <c r="L13" s="23">
        <f t="shared" si="3"/>
        <v>0.1150000000000001</v>
      </c>
      <c r="M13" s="23">
        <v>0.8</v>
      </c>
      <c r="N13" s="23">
        <f t="shared" si="4"/>
        <v>0.12349999999999994</v>
      </c>
    </row>
    <row r="14" spans="1:16360" x14ac:dyDescent="0.25">
      <c r="A14" s="10" t="s">
        <v>4</v>
      </c>
      <c r="B14" s="37">
        <v>180</v>
      </c>
      <c r="C14" s="21">
        <v>0.93</v>
      </c>
      <c r="D14" s="38" t="s">
        <v>9</v>
      </c>
      <c r="E14" s="37">
        <v>0.92</v>
      </c>
      <c r="F14" s="39">
        <v>0.91400000000000003</v>
      </c>
      <c r="G14" s="39">
        <v>0.90100000000000002</v>
      </c>
      <c r="H14" s="39">
        <f t="shared" si="0"/>
        <v>1.3000000000000012E-2</v>
      </c>
      <c r="I14" s="40">
        <f t="shared" si="1"/>
        <v>0.92454244703322985</v>
      </c>
      <c r="J14" s="26">
        <f t="shared" si="2"/>
        <v>0.91519582305447966</v>
      </c>
      <c r="K14" s="20">
        <v>0.82</v>
      </c>
      <c r="L14" s="23">
        <f t="shared" si="3"/>
        <v>9.4000000000000083E-2</v>
      </c>
      <c r="M14" s="23">
        <v>0.8</v>
      </c>
      <c r="N14" s="23">
        <f t="shared" si="4"/>
        <v>0.10099999999999998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</row>
    <row r="15" spans="1:16360" x14ac:dyDescent="0.25">
      <c r="A15" s="10" t="s">
        <v>4</v>
      </c>
      <c r="B15" s="37">
        <v>157</v>
      </c>
      <c r="C15" s="21">
        <v>0.92</v>
      </c>
      <c r="D15" s="38" t="s">
        <v>9</v>
      </c>
      <c r="E15" s="37">
        <v>0.92</v>
      </c>
      <c r="F15" s="39">
        <v>0.96399999999999997</v>
      </c>
      <c r="G15" s="39">
        <v>0.92800000000000005</v>
      </c>
      <c r="H15" s="39">
        <f t="shared" si="0"/>
        <v>3.5999999999999921E-2</v>
      </c>
      <c r="I15" s="40">
        <f t="shared" si="1"/>
        <v>0.91465884573083878</v>
      </c>
      <c r="J15" s="26">
        <f t="shared" si="2"/>
        <v>0.90624918715555525</v>
      </c>
      <c r="K15" s="20">
        <v>0.82</v>
      </c>
      <c r="L15" s="23">
        <f t="shared" si="3"/>
        <v>0.14400000000000002</v>
      </c>
      <c r="M15" s="23">
        <v>0.8</v>
      </c>
      <c r="N15" s="23">
        <f t="shared" si="4"/>
        <v>0.128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</row>
    <row r="16" spans="1:16360" x14ac:dyDescent="0.25">
      <c r="A16" s="10" t="s">
        <v>4</v>
      </c>
      <c r="B16" s="37">
        <v>157</v>
      </c>
      <c r="C16" s="21">
        <v>0.92</v>
      </c>
      <c r="D16" s="38" t="s">
        <v>9</v>
      </c>
      <c r="E16" s="37">
        <v>0.92</v>
      </c>
      <c r="F16" s="39">
        <v>0.95899999999999996</v>
      </c>
      <c r="G16" s="39">
        <v>0.92100000000000004</v>
      </c>
      <c r="H16" s="39">
        <f t="shared" si="0"/>
        <v>3.7999999999999923E-2</v>
      </c>
      <c r="I16" s="40">
        <f t="shared" si="1"/>
        <v>0.91465884573083878</v>
      </c>
      <c r="J16" s="26">
        <f t="shared" si="2"/>
        <v>0.90624918715555525</v>
      </c>
      <c r="K16" s="20">
        <v>0.82</v>
      </c>
      <c r="L16" s="23">
        <f t="shared" si="3"/>
        <v>0.13900000000000001</v>
      </c>
      <c r="M16" s="23">
        <v>0.8</v>
      </c>
      <c r="N16" s="23">
        <f t="shared" si="4"/>
        <v>0.121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</row>
    <row r="17" spans="1:16360" x14ac:dyDescent="0.25">
      <c r="A17" s="10" t="s">
        <v>4</v>
      </c>
      <c r="B17" s="37">
        <v>180</v>
      </c>
      <c r="C17" s="21">
        <v>0.93</v>
      </c>
      <c r="D17" s="38" t="s">
        <v>9</v>
      </c>
      <c r="E17" s="37">
        <v>0.93</v>
      </c>
      <c r="F17" s="39">
        <v>0.94699999999999995</v>
      </c>
      <c r="G17" s="39">
        <v>0.92</v>
      </c>
      <c r="H17" s="39">
        <f t="shared" si="0"/>
        <v>2.6999999999999913E-2</v>
      </c>
      <c r="I17" s="40">
        <f t="shared" si="1"/>
        <v>0.92454244703322985</v>
      </c>
      <c r="J17" s="26">
        <f t="shared" si="2"/>
        <v>0.91519582305447966</v>
      </c>
      <c r="K17" s="20">
        <v>0.82</v>
      </c>
      <c r="L17" s="23">
        <f t="shared" si="3"/>
        <v>0.127</v>
      </c>
      <c r="M17" s="23">
        <v>0.8</v>
      </c>
      <c r="N17" s="23">
        <f t="shared" si="4"/>
        <v>0.12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</row>
    <row r="18" spans="1:16360" x14ac:dyDescent="0.25">
      <c r="A18" s="10" t="s">
        <v>5</v>
      </c>
      <c r="B18" s="37">
        <v>180</v>
      </c>
      <c r="C18" s="21">
        <v>0.93</v>
      </c>
      <c r="D18" s="38" t="s">
        <v>9</v>
      </c>
      <c r="E18" s="37">
        <v>0.93</v>
      </c>
      <c r="F18" s="39">
        <v>0.96599999999999997</v>
      </c>
      <c r="G18" s="39">
        <v>0.93300000000000005</v>
      </c>
      <c r="H18" s="39">
        <f t="shared" si="0"/>
        <v>3.2999999999999918E-2</v>
      </c>
      <c r="I18" s="40">
        <f t="shared" si="1"/>
        <v>0.92454244703322985</v>
      </c>
      <c r="J18" s="26">
        <f t="shared" si="2"/>
        <v>0.91519582305447966</v>
      </c>
      <c r="K18" s="20">
        <v>0.82</v>
      </c>
      <c r="L18" s="23">
        <f t="shared" si="3"/>
        <v>0.14600000000000002</v>
      </c>
      <c r="M18" s="23">
        <v>0.8</v>
      </c>
      <c r="N18" s="23">
        <f t="shared" si="4"/>
        <v>0.13300000000000001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</row>
    <row r="19" spans="1:16360" x14ac:dyDescent="0.25">
      <c r="A19" s="10" t="s">
        <v>4</v>
      </c>
      <c r="B19" s="37">
        <v>180</v>
      </c>
      <c r="C19" s="21">
        <v>0.93</v>
      </c>
      <c r="D19" s="38" t="s">
        <v>9</v>
      </c>
      <c r="E19" s="37">
        <v>0.93</v>
      </c>
      <c r="F19" s="39">
        <v>0.95699999999999996</v>
      </c>
      <c r="G19" s="39">
        <v>0.91900000000000004</v>
      </c>
      <c r="H19" s="39">
        <f t="shared" si="0"/>
        <v>3.7999999999999923E-2</v>
      </c>
      <c r="I19" s="40">
        <f t="shared" si="1"/>
        <v>0.92454244703322985</v>
      </c>
      <c r="J19" s="26">
        <f t="shared" si="2"/>
        <v>0.91519582305447966</v>
      </c>
      <c r="K19" s="20">
        <v>0.82</v>
      </c>
      <c r="L19" s="23">
        <f t="shared" si="3"/>
        <v>0.13700000000000001</v>
      </c>
      <c r="M19" s="23">
        <v>0.8</v>
      </c>
      <c r="N19" s="23">
        <f t="shared" si="4"/>
        <v>0.11899999999999999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</row>
    <row r="20" spans="1:16360" x14ac:dyDescent="0.25">
      <c r="A20" s="10" t="s">
        <v>4</v>
      </c>
      <c r="B20" s="37">
        <v>199</v>
      </c>
      <c r="C20" s="21">
        <v>0.98</v>
      </c>
      <c r="D20" s="38" t="s">
        <v>9</v>
      </c>
      <c r="E20" s="37">
        <v>0.98</v>
      </c>
      <c r="F20" s="39">
        <v>0.98</v>
      </c>
      <c r="G20" s="39">
        <v>0.85</v>
      </c>
      <c r="H20" s="39">
        <f t="shared" si="0"/>
        <v>0.13</v>
      </c>
      <c r="I20" s="40">
        <f t="shared" si="1"/>
        <v>0.97394174967258218</v>
      </c>
      <c r="J20" s="26">
        <f t="shared" si="2"/>
        <v>0.95991207180362148</v>
      </c>
      <c r="K20" s="20">
        <v>0.82</v>
      </c>
      <c r="L20" s="23">
        <f t="shared" si="3"/>
        <v>0.16000000000000003</v>
      </c>
      <c r="M20" s="23">
        <v>0.8</v>
      </c>
      <c r="N20" s="23">
        <f t="shared" si="4"/>
        <v>4.9999999999999933E-2</v>
      </c>
    </row>
    <row r="21" spans="1:16360" x14ac:dyDescent="0.25">
      <c r="A21" s="10" t="s">
        <v>4</v>
      </c>
      <c r="B21" s="37">
        <v>199</v>
      </c>
      <c r="C21" s="21">
        <v>0.98</v>
      </c>
      <c r="D21" s="38" t="s">
        <v>9</v>
      </c>
      <c r="E21" s="37">
        <v>0.98</v>
      </c>
      <c r="F21" s="39">
        <v>0.98</v>
      </c>
      <c r="G21" s="39">
        <v>0.85</v>
      </c>
      <c r="H21" s="39">
        <f t="shared" si="0"/>
        <v>0.13</v>
      </c>
      <c r="I21" s="40">
        <f t="shared" si="1"/>
        <v>0.97394174967258218</v>
      </c>
      <c r="J21" s="26">
        <f t="shared" si="2"/>
        <v>0.95991207180362148</v>
      </c>
      <c r="K21" s="20">
        <v>0.82</v>
      </c>
      <c r="L21" s="23">
        <f t="shared" si="3"/>
        <v>0.16000000000000003</v>
      </c>
      <c r="M21" s="23">
        <v>0.8</v>
      </c>
      <c r="N21" s="23">
        <f t="shared" si="4"/>
        <v>4.9999999999999933E-2</v>
      </c>
    </row>
    <row r="22" spans="1:16360" x14ac:dyDescent="0.25">
      <c r="A22" s="10" t="s">
        <v>4</v>
      </c>
      <c r="B22" s="37">
        <v>199</v>
      </c>
      <c r="C22" s="21">
        <v>0.98</v>
      </c>
      <c r="D22" s="38" t="s">
        <v>9</v>
      </c>
      <c r="E22" s="37">
        <v>0.98</v>
      </c>
      <c r="F22" s="39">
        <v>0.97499999999999998</v>
      </c>
      <c r="G22" s="39">
        <v>0.95199999999999996</v>
      </c>
      <c r="H22" s="39">
        <f t="shared" si="0"/>
        <v>2.300000000000002E-2</v>
      </c>
      <c r="I22" s="40">
        <f t="shared" si="1"/>
        <v>0.97394174967258218</v>
      </c>
      <c r="J22" s="26">
        <f t="shared" si="2"/>
        <v>0.95991207180362148</v>
      </c>
      <c r="K22" s="20">
        <v>0.82</v>
      </c>
      <c r="L22" s="23">
        <f t="shared" si="3"/>
        <v>0.15500000000000003</v>
      </c>
      <c r="M22" s="23">
        <v>0.8</v>
      </c>
      <c r="N22" s="23">
        <f t="shared" si="4"/>
        <v>0.15199999999999991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</row>
    <row r="23" spans="1:16360" x14ac:dyDescent="0.25">
      <c r="A23" s="10" t="s">
        <v>4</v>
      </c>
      <c r="B23" s="37">
        <v>140</v>
      </c>
      <c r="C23" s="21">
        <v>0.83</v>
      </c>
      <c r="D23" s="38" t="s">
        <v>10</v>
      </c>
      <c r="E23" s="37">
        <v>0.82</v>
      </c>
      <c r="F23" s="39">
        <v>0.84199999999999997</v>
      </c>
      <c r="G23" s="39">
        <v>0.79200000000000004</v>
      </c>
      <c r="H23" s="39">
        <f t="shared" si="0"/>
        <v>4.9999999999999933E-2</v>
      </c>
      <c r="I23" s="40">
        <f t="shared" ref="I23:I29" si="5">30328/((30328/C23)+290.9)</f>
        <v>0.82344440185653323</v>
      </c>
      <c r="J23" s="26">
        <f t="shared" si="2"/>
        <v>0.82368187256053393</v>
      </c>
      <c r="K23" s="20">
        <v>0.82</v>
      </c>
      <c r="L23" s="23">
        <f t="shared" si="3"/>
        <v>2.200000000000002E-2</v>
      </c>
      <c r="M23" s="23">
        <v>0.8</v>
      </c>
      <c r="N23" s="23">
        <f t="shared" si="4"/>
        <v>-8.0000000000000071E-3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</row>
    <row r="24" spans="1:16360" x14ac:dyDescent="0.25">
      <c r="A24" s="10" t="s">
        <v>4</v>
      </c>
      <c r="B24" s="37">
        <v>150</v>
      </c>
      <c r="C24" s="21">
        <v>0.84</v>
      </c>
      <c r="D24" s="38" t="s">
        <v>10</v>
      </c>
      <c r="E24" s="37">
        <v>0.82</v>
      </c>
      <c r="F24" s="39">
        <v>0.85160000000000002</v>
      </c>
      <c r="G24" s="39">
        <v>0.78539999999999999</v>
      </c>
      <c r="H24" s="39">
        <f t="shared" si="0"/>
        <v>6.6200000000000037E-2</v>
      </c>
      <c r="I24" s="40">
        <f t="shared" si="5"/>
        <v>0.83328612292752302</v>
      </c>
      <c r="J24" s="26">
        <f t="shared" si="2"/>
        <v>0.83259059847399386</v>
      </c>
      <c r="K24" s="20">
        <v>0.82</v>
      </c>
      <c r="L24" s="23">
        <f t="shared" si="3"/>
        <v>3.1600000000000072E-2</v>
      </c>
      <c r="M24" s="23">
        <v>0.8</v>
      </c>
      <c r="N24" s="23">
        <f t="shared" si="4"/>
        <v>-1.4600000000000057E-2</v>
      </c>
    </row>
    <row r="25" spans="1:16360" x14ac:dyDescent="0.25">
      <c r="A25" s="10" t="s">
        <v>4</v>
      </c>
      <c r="B25" s="37">
        <v>150</v>
      </c>
      <c r="C25" s="21">
        <v>0.84</v>
      </c>
      <c r="D25" s="38" t="s">
        <v>10</v>
      </c>
      <c r="E25" s="37">
        <v>0.82</v>
      </c>
      <c r="F25" s="39">
        <v>0.84989999999999999</v>
      </c>
      <c r="G25" s="39">
        <v>0.78420000000000001</v>
      </c>
      <c r="H25" s="39">
        <f t="shared" si="0"/>
        <v>6.5699999999999981E-2</v>
      </c>
      <c r="I25" s="40">
        <f t="shared" si="5"/>
        <v>0.83328612292752302</v>
      </c>
      <c r="J25" s="26">
        <f t="shared" si="2"/>
        <v>0.83259059847399386</v>
      </c>
      <c r="K25" s="20">
        <v>0.82</v>
      </c>
      <c r="L25" s="23">
        <f t="shared" si="3"/>
        <v>2.9900000000000038E-2</v>
      </c>
      <c r="M25" s="23">
        <v>0.8</v>
      </c>
      <c r="N25" s="23">
        <f t="shared" si="4"/>
        <v>-1.5800000000000036E-2</v>
      </c>
    </row>
    <row r="26" spans="1:16360" x14ac:dyDescent="0.25">
      <c r="A26" s="10" t="s">
        <v>4</v>
      </c>
      <c r="B26" s="37">
        <v>140</v>
      </c>
      <c r="C26" s="21">
        <v>0.87</v>
      </c>
      <c r="D26" s="38" t="s">
        <v>10</v>
      </c>
      <c r="E26" s="37">
        <v>0.85</v>
      </c>
      <c r="F26" s="39">
        <v>0.83079999999999998</v>
      </c>
      <c r="G26" s="39">
        <v>0.81579999999999997</v>
      </c>
      <c r="H26" s="39">
        <f t="shared" si="0"/>
        <v>1.5000000000000013E-2</v>
      </c>
      <c r="I26" s="40">
        <f t="shared" si="5"/>
        <v>0.86280005191444664</v>
      </c>
      <c r="J26" s="31">
        <f t="shared" si="2"/>
        <v>0.85930660699295713</v>
      </c>
      <c r="K26" s="20">
        <v>0.82</v>
      </c>
      <c r="L26" s="23">
        <f t="shared" si="3"/>
        <v>1.0800000000000032E-2</v>
      </c>
      <c r="M26" s="23">
        <v>0.8</v>
      </c>
      <c r="N26" s="23">
        <f t="shared" si="4"/>
        <v>1.5799999999999925E-2</v>
      </c>
    </row>
    <row r="27" spans="1:16360" x14ac:dyDescent="0.25">
      <c r="A27" s="10" t="s">
        <v>4</v>
      </c>
      <c r="B27" s="37">
        <v>120</v>
      </c>
      <c r="C27" s="21">
        <v>0.92</v>
      </c>
      <c r="D27" s="38" t="s">
        <v>10</v>
      </c>
      <c r="E27" s="37">
        <v>0.91</v>
      </c>
      <c r="F27" s="39">
        <v>0.91539999999999999</v>
      </c>
      <c r="G27" s="39">
        <v>0.88300000000000001</v>
      </c>
      <c r="H27" s="39">
        <f t="shared" si="0"/>
        <v>3.2399999999999984E-2</v>
      </c>
      <c r="I27" s="40">
        <f t="shared" si="5"/>
        <v>0.91195251818331702</v>
      </c>
      <c r="J27" s="26">
        <f t="shared" si="2"/>
        <v>0.90379941945953857</v>
      </c>
      <c r="K27" s="20">
        <v>0.82</v>
      </c>
      <c r="L27" s="23">
        <f t="shared" si="3"/>
        <v>9.540000000000004E-2</v>
      </c>
      <c r="M27" s="23">
        <v>0.8</v>
      </c>
      <c r="N27" s="23">
        <f t="shared" si="4"/>
        <v>8.2999999999999963E-2</v>
      </c>
    </row>
    <row r="28" spans="1:16360" x14ac:dyDescent="0.25">
      <c r="A28" s="10" t="s">
        <v>4</v>
      </c>
      <c r="B28" s="37">
        <v>120</v>
      </c>
      <c r="C28" s="21">
        <v>0.93</v>
      </c>
      <c r="D28" s="38" t="s">
        <v>10</v>
      </c>
      <c r="E28" s="37">
        <v>0.93</v>
      </c>
      <c r="F28" s="39">
        <v>0.93700000000000006</v>
      </c>
      <c r="G28" s="39">
        <v>0.91</v>
      </c>
      <c r="H28" s="39">
        <f t="shared" si="0"/>
        <v>2.7000000000000024E-2</v>
      </c>
      <c r="I28" s="40">
        <f t="shared" si="5"/>
        <v>0.92177740393274366</v>
      </c>
      <c r="J28" s="26">
        <f t="shared" si="2"/>
        <v>0.91269290603991959</v>
      </c>
      <c r="K28" s="20">
        <v>0.82</v>
      </c>
      <c r="L28" s="23">
        <f t="shared" si="3"/>
        <v>0.1170000000000001</v>
      </c>
      <c r="M28" s="23">
        <v>0.8</v>
      </c>
      <c r="N28" s="23">
        <f t="shared" si="4"/>
        <v>0.10999999999999999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</row>
    <row r="29" spans="1:16360" x14ac:dyDescent="0.25">
      <c r="A29" s="10" t="s">
        <v>4</v>
      </c>
      <c r="B29" s="37">
        <v>120</v>
      </c>
      <c r="C29" s="21">
        <v>0.96</v>
      </c>
      <c r="D29" s="38" t="s">
        <v>10</v>
      </c>
      <c r="E29" s="37">
        <v>0.95</v>
      </c>
      <c r="F29" s="39">
        <v>0.91</v>
      </c>
      <c r="G29" s="39">
        <v>0.86399999999999999</v>
      </c>
      <c r="H29" s="39">
        <f t="shared" si="0"/>
        <v>4.6000000000000041E-2</v>
      </c>
      <c r="I29" s="40">
        <f t="shared" si="5"/>
        <v>0.9512408557654809</v>
      </c>
      <c r="J29" s="31">
        <f t="shared" si="2"/>
        <v>0.93936322263891336</v>
      </c>
      <c r="K29" s="20">
        <v>0.82</v>
      </c>
      <c r="L29" s="23">
        <f t="shared" si="3"/>
        <v>9.000000000000008E-2</v>
      </c>
      <c r="M29" s="23">
        <v>0.8</v>
      </c>
      <c r="N29" s="23">
        <f t="shared" si="4"/>
        <v>6.3999999999999946E-2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</row>
  </sheetData>
  <autoFilter ref="A1:XEF25">
    <sortState ref="A2:XEF29">
      <sortCondition ref="D1:D25"/>
    </sortState>
  </autoFilter>
  <dataValidations count="1">
    <dataValidation type="list" allowBlank="1" showInputMessage="1" showErrorMessage="1" sqref="A2:A22">
      <formula1>"Natural Gas, Propane Gas, Electric Resistance, Electric Resistance - Tabletop, Heat Pump with Tank, Heat Pump without Tank, Oil"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Y29"/>
  <sheetViews>
    <sheetView workbookViewId="0">
      <pane ySplit="1" topLeftCell="A9" activePane="bottomLeft" state="frozen"/>
      <selection pane="bottomLeft" activeCell="G2" sqref="G2"/>
    </sheetView>
  </sheetViews>
  <sheetFormatPr defaultRowHeight="15" x14ac:dyDescent="0.25"/>
  <cols>
    <col min="1" max="1" width="21.5703125" customWidth="1"/>
    <col min="2" max="2" width="9" bestFit="1" customWidth="1"/>
    <col min="3" max="3" width="14.28515625" bestFit="1" customWidth="1"/>
    <col min="4" max="4" width="10.28515625" customWidth="1"/>
    <col min="5" max="5" width="9.85546875" customWidth="1"/>
    <col min="6" max="6" width="11.28515625" customWidth="1"/>
    <col min="7" max="7" width="11.140625" customWidth="1"/>
  </cols>
  <sheetData>
    <row r="1" spans="1:16353" ht="45" x14ac:dyDescent="0.25">
      <c r="A1" s="7" t="s">
        <v>0</v>
      </c>
      <c r="B1" s="8" t="s">
        <v>2</v>
      </c>
      <c r="C1" s="17" t="s">
        <v>8</v>
      </c>
      <c r="D1" s="8" t="s">
        <v>35</v>
      </c>
      <c r="E1" s="8" t="s">
        <v>34</v>
      </c>
      <c r="F1" s="8" t="s">
        <v>52</v>
      </c>
      <c r="G1" s="8" t="s">
        <v>36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</row>
    <row r="2" spans="1:16353" x14ac:dyDescent="0.25">
      <c r="A2" s="5" t="s">
        <v>4</v>
      </c>
      <c r="B2" s="21">
        <v>150</v>
      </c>
      <c r="C2" s="42" t="s">
        <v>9</v>
      </c>
      <c r="D2" s="32">
        <v>3.3</v>
      </c>
      <c r="E2" s="23">
        <v>3.55</v>
      </c>
      <c r="F2" s="23">
        <v>4.12</v>
      </c>
      <c r="G2" s="43">
        <f t="shared" ref="G2:G29" si="0">1.147*D2</f>
        <v>3.7850999999999999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</row>
    <row r="3" spans="1:16353" x14ac:dyDescent="0.25">
      <c r="A3" s="5" t="s">
        <v>4</v>
      </c>
      <c r="B3" s="21">
        <v>157</v>
      </c>
      <c r="C3" s="22" t="s">
        <v>9</v>
      </c>
      <c r="D3" s="32">
        <v>3.8</v>
      </c>
      <c r="E3" s="23">
        <v>3.79</v>
      </c>
      <c r="F3" s="23">
        <v>4.3600000000000003</v>
      </c>
      <c r="G3" s="43">
        <f t="shared" si="0"/>
        <v>4.3586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</row>
    <row r="4" spans="1:16353" x14ac:dyDescent="0.25">
      <c r="A4" s="5" t="s">
        <v>4</v>
      </c>
      <c r="B4" s="21">
        <v>157</v>
      </c>
      <c r="C4" s="22" t="s">
        <v>9</v>
      </c>
      <c r="D4" s="32">
        <v>3.8</v>
      </c>
      <c r="E4" s="23">
        <v>3.96</v>
      </c>
      <c r="F4" s="23">
        <v>4.5199999999999996</v>
      </c>
      <c r="G4" s="43">
        <f t="shared" si="0"/>
        <v>4.3586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</row>
    <row r="5" spans="1:16353" x14ac:dyDescent="0.25">
      <c r="A5" s="5" t="s">
        <v>5</v>
      </c>
      <c r="B5" s="20">
        <v>190</v>
      </c>
      <c r="C5" s="22" t="s">
        <v>9</v>
      </c>
      <c r="D5" s="32">
        <v>4</v>
      </c>
      <c r="E5" s="23">
        <v>3.81</v>
      </c>
      <c r="F5" s="23">
        <v>4.1900000000000004</v>
      </c>
      <c r="G5" s="43">
        <f t="shared" si="0"/>
        <v>4.5880000000000001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</row>
    <row r="6" spans="1:16353" x14ac:dyDescent="0.25">
      <c r="A6" s="5" t="s">
        <v>5</v>
      </c>
      <c r="B6" s="21">
        <v>190</v>
      </c>
      <c r="C6" s="22" t="s">
        <v>9</v>
      </c>
      <c r="D6" s="32">
        <v>4</v>
      </c>
      <c r="E6" s="23">
        <v>4.17</v>
      </c>
      <c r="F6" s="23">
        <v>4.5999999999999996</v>
      </c>
      <c r="G6" s="43">
        <f t="shared" si="0"/>
        <v>4.5880000000000001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</row>
    <row r="7" spans="1:16353" x14ac:dyDescent="0.25">
      <c r="A7" s="5" t="s">
        <v>4</v>
      </c>
      <c r="B7" s="20">
        <v>190</v>
      </c>
      <c r="C7" s="22" t="s">
        <v>9</v>
      </c>
      <c r="D7" s="32">
        <v>4</v>
      </c>
      <c r="E7" s="23">
        <v>4.0199999999999996</v>
      </c>
      <c r="F7" s="23">
        <v>4.5</v>
      </c>
      <c r="G7" s="43">
        <f t="shared" si="0"/>
        <v>4.5880000000000001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</row>
    <row r="8" spans="1:16353" x14ac:dyDescent="0.25">
      <c r="A8" s="5" t="s">
        <v>4</v>
      </c>
      <c r="B8" s="21">
        <v>190</v>
      </c>
      <c r="C8" s="22" t="s">
        <v>9</v>
      </c>
      <c r="D8" s="32">
        <v>4.0999999999999996</v>
      </c>
      <c r="E8" s="23">
        <v>4.29</v>
      </c>
      <c r="F8" s="23">
        <v>4.84</v>
      </c>
      <c r="G8" s="43">
        <f t="shared" si="0"/>
        <v>4.7027000000000001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</row>
    <row r="9" spans="1:16353" x14ac:dyDescent="0.25">
      <c r="A9" s="5" t="s">
        <v>4</v>
      </c>
      <c r="B9" s="21">
        <v>190</v>
      </c>
      <c r="C9" s="22" t="s">
        <v>9</v>
      </c>
      <c r="D9" s="32">
        <v>4.0999999999999996</v>
      </c>
      <c r="E9" s="23">
        <v>4.04</v>
      </c>
      <c r="F9" s="23">
        <v>4.57</v>
      </c>
      <c r="G9" s="43">
        <f t="shared" si="0"/>
        <v>4.7027000000000001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</row>
    <row r="10" spans="1:16353" x14ac:dyDescent="0.25">
      <c r="A10" s="5" t="s">
        <v>4</v>
      </c>
      <c r="B10" s="21">
        <v>199</v>
      </c>
      <c r="C10" s="22" t="s">
        <v>9</v>
      </c>
      <c r="D10" s="32">
        <v>4.2</v>
      </c>
      <c r="E10" s="23">
        <v>4.3</v>
      </c>
      <c r="F10" s="23">
        <v>4.96</v>
      </c>
      <c r="G10" s="43">
        <f t="shared" si="0"/>
        <v>4.8174000000000001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</row>
    <row r="11" spans="1:16353" x14ac:dyDescent="0.25">
      <c r="A11" s="10" t="s">
        <v>4</v>
      </c>
      <c r="B11" s="37">
        <v>199.9</v>
      </c>
      <c r="C11" s="38" t="s">
        <v>9</v>
      </c>
      <c r="D11" s="44">
        <v>4.3</v>
      </c>
      <c r="E11" s="45">
        <v>4.3</v>
      </c>
      <c r="F11" s="45">
        <v>5.5152000000000001</v>
      </c>
      <c r="G11" s="43">
        <f t="shared" si="0"/>
        <v>4.9321000000000002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</row>
    <row r="12" spans="1:16353" x14ac:dyDescent="0.25">
      <c r="A12" s="10" t="s">
        <v>4</v>
      </c>
      <c r="B12" s="37">
        <v>180</v>
      </c>
      <c r="C12" s="38" t="s">
        <v>9</v>
      </c>
      <c r="D12" s="44">
        <v>4.3</v>
      </c>
      <c r="E12" s="45">
        <v>4.1399999999999997</v>
      </c>
      <c r="F12" s="45">
        <v>5.1037999999999997</v>
      </c>
      <c r="G12" s="43">
        <f t="shared" si="0"/>
        <v>4.9321000000000002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</row>
    <row r="13" spans="1:16353" x14ac:dyDescent="0.25">
      <c r="A13" s="5" t="s">
        <v>4</v>
      </c>
      <c r="B13" s="21">
        <v>180</v>
      </c>
      <c r="C13" s="42" t="s">
        <v>9</v>
      </c>
      <c r="D13" s="32">
        <v>4.3</v>
      </c>
      <c r="E13" s="23">
        <v>4.4000000000000004</v>
      </c>
      <c r="F13" s="23">
        <v>4.8</v>
      </c>
      <c r="G13" s="43">
        <f t="shared" si="0"/>
        <v>4.9321000000000002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</row>
    <row r="14" spans="1:16353" ht="15.75" x14ac:dyDescent="0.25">
      <c r="A14" s="19" t="s">
        <v>4</v>
      </c>
      <c r="B14" s="46">
        <v>199.9</v>
      </c>
      <c r="C14" s="47" t="s">
        <v>54</v>
      </c>
      <c r="D14" s="48">
        <v>4.3</v>
      </c>
      <c r="E14" s="49">
        <v>4.3710000000000004</v>
      </c>
      <c r="F14" s="50">
        <v>5.0674999999999999</v>
      </c>
      <c r="G14" s="43">
        <f t="shared" si="0"/>
        <v>4.9321000000000002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</row>
    <row r="15" spans="1:16353" x14ac:dyDescent="0.25">
      <c r="A15" s="5" t="s">
        <v>4</v>
      </c>
      <c r="B15" s="21">
        <v>180</v>
      </c>
      <c r="C15" s="22" t="s">
        <v>9</v>
      </c>
      <c r="D15" s="32">
        <v>4.4000000000000004</v>
      </c>
      <c r="E15" s="23">
        <v>4.29</v>
      </c>
      <c r="F15" s="23">
        <v>4.9400000000000004</v>
      </c>
      <c r="G15" s="43">
        <f t="shared" si="0"/>
        <v>5.0468000000000002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</row>
    <row r="16" spans="1:16353" x14ac:dyDescent="0.25">
      <c r="A16" s="5" t="s">
        <v>5</v>
      </c>
      <c r="B16" s="20">
        <v>180</v>
      </c>
      <c r="C16" s="22" t="s">
        <v>9</v>
      </c>
      <c r="D16" s="32">
        <v>4.4000000000000004</v>
      </c>
      <c r="E16" s="23">
        <v>4.28</v>
      </c>
      <c r="F16" s="23">
        <v>4.92</v>
      </c>
      <c r="G16" s="43">
        <f t="shared" si="0"/>
        <v>5.0468000000000002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</row>
    <row r="17" spans="1:16353" x14ac:dyDescent="0.25">
      <c r="A17" s="5" t="s">
        <v>4</v>
      </c>
      <c r="B17" s="21">
        <v>180</v>
      </c>
      <c r="C17" s="22" t="s">
        <v>9</v>
      </c>
      <c r="D17" s="32">
        <v>4.4000000000000004</v>
      </c>
      <c r="E17" s="23">
        <v>4.54</v>
      </c>
      <c r="F17" s="23">
        <v>5.18</v>
      </c>
      <c r="G17" s="43">
        <f t="shared" si="0"/>
        <v>5.0468000000000002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</row>
    <row r="18" spans="1:16353" ht="15.75" x14ac:dyDescent="0.25">
      <c r="A18" s="19" t="s">
        <v>4</v>
      </c>
      <c r="B18" s="46">
        <v>199.9</v>
      </c>
      <c r="C18" s="47" t="s">
        <v>9</v>
      </c>
      <c r="D18" s="48">
        <v>4.4000000000000004</v>
      </c>
      <c r="E18" s="50">
        <v>4.4189999999999996</v>
      </c>
      <c r="F18" s="50">
        <v>5.1349999999999998</v>
      </c>
      <c r="G18" s="43">
        <f t="shared" si="0"/>
        <v>5.0468000000000002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</row>
    <row r="19" spans="1:16353" x14ac:dyDescent="0.25">
      <c r="A19" s="10" t="s">
        <v>4</v>
      </c>
      <c r="B19" s="37">
        <v>199.9</v>
      </c>
      <c r="C19" s="38" t="s">
        <v>9</v>
      </c>
      <c r="D19" s="44">
        <v>5</v>
      </c>
      <c r="E19" s="45">
        <v>5.01</v>
      </c>
      <c r="F19" s="45">
        <v>5.0457000000000001</v>
      </c>
      <c r="G19" s="43">
        <f t="shared" si="0"/>
        <v>5.7350000000000003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</row>
    <row r="20" spans="1:16353" x14ac:dyDescent="0.25">
      <c r="A20" s="10" t="s">
        <v>4</v>
      </c>
      <c r="B20" s="37">
        <v>199</v>
      </c>
      <c r="C20" s="38" t="s">
        <v>9</v>
      </c>
      <c r="D20" s="44">
        <v>5.0999999999999996</v>
      </c>
      <c r="E20" s="45">
        <v>4.99</v>
      </c>
      <c r="F20" s="45">
        <v>5.88</v>
      </c>
      <c r="G20" s="43">
        <f t="shared" si="0"/>
        <v>5.8496999999999995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</row>
    <row r="21" spans="1:16353" x14ac:dyDescent="0.25">
      <c r="A21" s="10" t="s">
        <v>4</v>
      </c>
      <c r="B21" s="37">
        <v>199</v>
      </c>
      <c r="C21" s="38" t="s">
        <v>9</v>
      </c>
      <c r="D21" s="44">
        <v>5.0999999999999996</v>
      </c>
      <c r="E21" s="45">
        <v>4.99</v>
      </c>
      <c r="F21" s="45">
        <v>5.88</v>
      </c>
      <c r="G21" s="43">
        <f t="shared" si="0"/>
        <v>5.8496999999999995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</row>
    <row r="22" spans="1:16353" x14ac:dyDescent="0.25">
      <c r="A22" s="5" t="s">
        <v>4</v>
      </c>
      <c r="B22" s="21">
        <v>199</v>
      </c>
      <c r="C22" s="42" t="s">
        <v>9</v>
      </c>
      <c r="D22" s="32">
        <v>5.0999999999999996</v>
      </c>
      <c r="E22" s="23">
        <v>4.7699999999999996</v>
      </c>
      <c r="F22" s="23">
        <v>5.54</v>
      </c>
      <c r="G22" s="43">
        <f t="shared" si="0"/>
        <v>5.8496999999999995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</row>
    <row r="23" spans="1:16353" x14ac:dyDescent="0.25">
      <c r="A23" s="10" t="s">
        <v>4</v>
      </c>
      <c r="B23" s="37">
        <v>120</v>
      </c>
      <c r="C23" s="38" t="s">
        <v>10</v>
      </c>
      <c r="D23" s="44">
        <v>2.9</v>
      </c>
      <c r="E23" s="45">
        <v>2.883</v>
      </c>
      <c r="F23" s="45">
        <v>3.3658999999999999</v>
      </c>
      <c r="G23" s="43">
        <f t="shared" si="0"/>
        <v>3.3262999999999998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</row>
    <row r="24" spans="1:16353" x14ac:dyDescent="0.25">
      <c r="A24" s="5" t="s">
        <v>4</v>
      </c>
      <c r="B24" s="21">
        <v>120</v>
      </c>
      <c r="C24" s="22" t="s">
        <v>10</v>
      </c>
      <c r="D24" s="32">
        <v>2.9</v>
      </c>
      <c r="E24" s="23">
        <v>3.09</v>
      </c>
      <c r="F24" s="23">
        <v>3.5</v>
      </c>
      <c r="G24" s="43">
        <f t="shared" si="0"/>
        <v>3.3262999999999998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</row>
    <row r="25" spans="1:16353" x14ac:dyDescent="0.25">
      <c r="A25" s="5" t="s">
        <v>4</v>
      </c>
      <c r="B25" s="21">
        <v>120</v>
      </c>
      <c r="C25" s="42" t="s">
        <v>10</v>
      </c>
      <c r="D25" s="32">
        <v>2.9</v>
      </c>
      <c r="E25" s="23">
        <v>2.7</v>
      </c>
      <c r="F25" s="23">
        <v>3.2</v>
      </c>
      <c r="G25" s="43">
        <f t="shared" si="0"/>
        <v>3.3262999999999998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</row>
    <row r="26" spans="1:16353" x14ac:dyDescent="0.25">
      <c r="A26" s="5" t="s">
        <v>4</v>
      </c>
      <c r="B26" s="21">
        <v>140</v>
      </c>
      <c r="C26" s="22" t="s">
        <v>10</v>
      </c>
      <c r="D26" s="32">
        <v>3</v>
      </c>
      <c r="E26" s="23">
        <v>3.18</v>
      </c>
      <c r="F26" s="23">
        <v>3.63</v>
      </c>
      <c r="G26" s="43">
        <f t="shared" si="0"/>
        <v>3.4409999999999998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</row>
    <row r="27" spans="1:16353" x14ac:dyDescent="0.25">
      <c r="A27" s="10" t="s">
        <v>4</v>
      </c>
      <c r="B27" s="37">
        <v>140</v>
      </c>
      <c r="C27" s="38" t="s">
        <v>10</v>
      </c>
      <c r="D27" s="44">
        <v>3.2</v>
      </c>
      <c r="E27" s="45">
        <v>3.0510000000000002</v>
      </c>
      <c r="F27" s="45">
        <v>3.6240000000000001</v>
      </c>
      <c r="G27" s="43">
        <f t="shared" si="0"/>
        <v>3.6704000000000003</v>
      </c>
    </row>
    <row r="28" spans="1:16353" ht="15.75" x14ac:dyDescent="0.25">
      <c r="A28" s="19" t="s">
        <v>4</v>
      </c>
      <c r="B28" s="46">
        <v>150</v>
      </c>
      <c r="C28" s="47" t="s">
        <v>10</v>
      </c>
      <c r="D28" s="48">
        <v>3.3</v>
      </c>
      <c r="E28" s="50">
        <v>3.3580000000000001</v>
      </c>
      <c r="F28" s="50">
        <v>3.8782194476751863</v>
      </c>
      <c r="G28" s="43">
        <f t="shared" si="0"/>
        <v>3.7850999999999999</v>
      </c>
    </row>
    <row r="29" spans="1:16353" ht="15.75" x14ac:dyDescent="0.25">
      <c r="A29" s="19" t="s">
        <v>4</v>
      </c>
      <c r="B29" s="46">
        <v>150</v>
      </c>
      <c r="C29" s="47" t="s">
        <v>10</v>
      </c>
      <c r="D29" s="48">
        <v>3.3</v>
      </c>
      <c r="E29" s="50">
        <v>3.3769999999999998</v>
      </c>
      <c r="F29" s="50">
        <v>3.8780000000000001</v>
      </c>
      <c r="G29" s="43">
        <f t="shared" si="0"/>
        <v>3.7850999999999999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</row>
  </sheetData>
  <autoFilter ref="A1:XDY25">
    <sortState ref="A2:XDY29">
      <sortCondition ref="C1:C25"/>
    </sortState>
  </autoFilter>
  <dataValidations disablePrompts="1" count="1">
    <dataValidation type="list" allowBlank="1" showInputMessage="1" showErrorMessage="1" sqref="A2:A22">
      <formula1>"Natural Gas, Propane Gas, Electric Resistance, Electric Resistance - Tabletop, Heat Pump with Tank, Heat Pump without Tank, Oil"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zoomScale="110" zoomScaleNormal="110" workbookViewId="0">
      <pane ySplit="1" topLeftCell="A2" activePane="bottomLeft" state="frozen"/>
      <selection pane="bottomLeft" activeCell="I25" sqref="I25"/>
    </sheetView>
  </sheetViews>
  <sheetFormatPr defaultRowHeight="15" x14ac:dyDescent="0.25"/>
  <cols>
    <col min="1" max="1" width="11.140625" style="3" bestFit="1" customWidth="1"/>
    <col min="2" max="2" width="10.42578125" style="3" customWidth="1"/>
    <col min="3" max="3" width="9.140625" style="3"/>
    <col min="4" max="4" width="8.7109375" style="2" customWidth="1"/>
    <col min="5" max="10" width="9.140625" style="3"/>
    <col min="11" max="11" width="9.140625" style="3" hidden="1" customWidth="1"/>
    <col min="12" max="16384" width="9.140625" style="3"/>
  </cols>
  <sheetData>
    <row r="1" spans="1:12" s="14" customFormat="1" ht="66" customHeight="1" x14ac:dyDescent="0.25">
      <c r="A1" s="15" t="s">
        <v>6</v>
      </c>
      <c r="B1" s="15" t="s">
        <v>16</v>
      </c>
      <c r="C1" s="6" t="s">
        <v>53</v>
      </c>
      <c r="D1" s="6" t="s">
        <v>17</v>
      </c>
      <c r="E1" s="18" t="s">
        <v>8</v>
      </c>
      <c r="F1" s="15" t="s">
        <v>18</v>
      </c>
      <c r="G1" s="16" t="s">
        <v>19</v>
      </c>
      <c r="H1" s="15" t="s">
        <v>40</v>
      </c>
      <c r="I1" s="15" t="s">
        <v>38</v>
      </c>
      <c r="J1" s="15" t="s">
        <v>41</v>
      </c>
      <c r="K1" s="15" t="s">
        <v>37</v>
      </c>
      <c r="L1" s="15" t="s">
        <v>20</v>
      </c>
    </row>
    <row r="2" spans="1:12" x14ac:dyDescent="0.25">
      <c r="A2" s="9" t="s">
        <v>4</v>
      </c>
      <c r="B2" s="33" t="s">
        <v>14</v>
      </c>
      <c r="C2" s="33">
        <v>80</v>
      </c>
      <c r="D2" s="21">
        <v>75</v>
      </c>
      <c r="E2" s="56" t="s">
        <v>9</v>
      </c>
      <c r="F2" s="57">
        <v>0.8</v>
      </c>
      <c r="G2" s="33">
        <v>1047</v>
      </c>
      <c r="H2" s="58">
        <v>0.64980000000000004</v>
      </c>
      <c r="I2" s="58">
        <f t="shared" ref="I2:I19" si="0">0.73*K2+0.1413</f>
        <v>0.57182525496531267</v>
      </c>
      <c r="J2" s="58">
        <f t="shared" ref="J2:J19" si="1">H2-I2</f>
        <v>7.7974745034687376E-2</v>
      </c>
      <c r="K2" s="59">
        <f t="shared" ref="K2:K19" si="2">1/(1/F2+0.0004256*G2)</f>
        <v>0.58976062324015432</v>
      </c>
      <c r="L2" s="34">
        <v>131</v>
      </c>
    </row>
    <row r="3" spans="1:12" x14ac:dyDescent="0.25">
      <c r="A3" s="9" t="s">
        <v>4</v>
      </c>
      <c r="B3" s="33" t="s">
        <v>14</v>
      </c>
      <c r="C3" s="33">
        <v>75.099999999999994</v>
      </c>
      <c r="D3" s="20">
        <v>74</v>
      </c>
      <c r="E3" s="56" t="s">
        <v>9</v>
      </c>
      <c r="F3" s="57">
        <v>0.8</v>
      </c>
      <c r="G3" s="33">
        <v>1040</v>
      </c>
      <c r="H3" s="58">
        <v>0.625</v>
      </c>
      <c r="I3" s="58">
        <f t="shared" si="0"/>
        <v>0.57258302564538843</v>
      </c>
      <c r="J3" s="58">
        <f t="shared" si="1"/>
        <v>5.2416974354611567E-2</v>
      </c>
      <c r="K3" s="59">
        <f t="shared" si="2"/>
        <v>0.59079866526765545</v>
      </c>
      <c r="L3" s="34">
        <v>113.86</v>
      </c>
    </row>
    <row r="4" spans="1:12" x14ac:dyDescent="0.25">
      <c r="A4" s="9" t="s">
        <v>4</v>
      </c>
      <c r="B4" s="33" t="s">
        <v>14</v>
      </c>
      <c r="C4" s="33">
        <v>75.099999999999994</v>
      </c>
      <c r="D4" s="21">
        <v>74</v>
      </c>
      <c r="E4" s="56" t="s">
        <v>9</v>
      </c>
      <c r="F4" s="57">
        <v>0.8</v>
      </c>
      <c r="G4" s="33">
        <v>1040</v>
      </c>
      <c r="H4" s="58">
        <v>0.624</v>
      </c>
      <c r="I4" s="58">
        <f t="shared" si="0"/>
        <v>0.57258302564538843</v>
      </c>
      <c r="J4" s="58">
        <f t="shared" si="1"/>
        <v>5.1416974354611567E-2</v>
      </c>
      <c r="K4" s="59">
        <f t="shared" si="2"/>
        <v>0.59079866526765545</v>
      </c>
      <c r="L4" s="34">
        <v>113.66</v>
      </c>
    </row>
    <row r="5" spans="1:12" x14ac:dyDescent="0.25">
      <c r="A5" s="9" t="s">
        <v>4</v>
      </c>
      <c r="B5" s="33" t="s">
        <v>14</v>
      </c>
      <c r="C5" s="33">
        <v>75.099999999999994</v>
      </c>
      <c r="D5" s="21">
        <v>98</v>
      </c>
      <c r="E5" s="56" t="s">
        <v>9</v>
      </c>
      <c r="F5" s="57">
        <v>0.8</v>
      </c>
      <c r="G5" s="33">
        <v>1150</v>
      </c>
      <c r="H5" s="58">
        <v>0.59</v>
      </c>
      <c r="I5" s="58">
        <f t="shared" si="0"/>
        <v>0.56097529779699218</v>
      </c>
      <c r="J5" s="58">
        <f t="shared" si="1"/>
        <v>2.9024702203007791E-2</v>
      </c>
      <c r="K5" s="59">
        <f t="shared" si="2"/>
        <v>0.57489766821505772</v>
      </c>
      <c r="L5" s="34">
        <v>140.86000000000001</v>
      </c>
    </row>
    <row r="6" spans="1:12" x14ac:dyDescent="0.25">
      <c r="A6" s="9" t="s">
        <v>4</v>
      </c>
      <c r="B6" s="33" t="s">
        <v>14</v>
      </c>
      <c r="C6" s="33">
        <v>75.099999999999994</v>
      </c>
      <c r="D6" s="21">
        <v>98</v>
      </c>
      <c r="E6" s="56" t="s">
        <v>9</v>
      </c>
      <c r="F6" s="57">
        <v>0.8</v>
      </c>
      <c r="G6" s="33">
        <v>1150</v>
      </c>
      <c r="H6" s="58">
        <v>0.60199999999999998</v>
      </c>
      <c r="I6" s="58">
        <f t="shared" si="0"/>
        <v>0.56097529779699218</v>
      </c>
      <c r="J6" s="58">
        <f t="shared" si="1"/>
        <v>4.1024702203007801E-2</v>
      </c>
      <c r="K6" s="59">
        <f t="shared" si="2"/>
        <v>0.57489766821505772</v>
      </c>
      <c r="L6" s="34">
        <v>139.19999999999999</v>
      </c>
    </row>
    <row r="7" spans="1:12" x14ac:dyDescent="0.25">
      <c r="A7" s="9" t="s">
        <v>4</v>
      </c>
      <c r="B7" s="33" t="s">
        <v>14</v>
      </c>
      <c r="C7" s="33">
        <v>75.099999999999994</v>
      </c>
      <c r="D7" s="21">
        <v>74</v>
      </c>
      <c r="E7" s="56" t="s">
        <v>9</v>
      </c>
      <c r="F7" s="57">
        <v>0.8</v>
      </c>
      <c r="G7" s="33">
        <v>1030</v>
      </c>
      <c r="H7" s="58">
        <v>0.64600000000000002</v>
      </c>
      <c r="I7" s="58">
        <f t="shared" si="0"/>
        <v>0.57367019417567733</v>
      </c>
      <c r="J7" s="58">
        <f t="shared" si="1"/>
        <v>7.232980582432269E-2</v>
      </c>
      <c r="K7" s="59">
        <f t="shared" si="2"/>
        <v>0.59228793722695527</v>
      </c>
      <c r="L7" s="34">
        <v>113.49</v>
      </c>
    </row>
    <row r="8" spans="1:12" x14ac:dyDescent="0.25">
      <c r="A8" s="9" t="s">
        <v>4</v>
      </c>
      <c r="B8" s="33" t="s">
        <v>14</v>
      </c>
      <c r="C8" s="33">
        <v>75.099999999999994</v>
      </c>
      <c r="D8" s="20">
        <v>74</v>
      </c>
      <c r="E8" s="56" t="s">
        <v>9</v>
      </c>
      <c r="F8" s="57">
        <v>0.8</v>
      </c>
      <c r="G8" s="33">
        <v>1030</v>
      </c>
      <c r="H8" s="58">
        <v>0.63800000000000001</v>
      </c>
      <c r="I8" s="58">
        <f t="shared" si="0"/>
        <v>0.57367019417567733</v>
      </c>
      <c r="J8" s="58">
        <f t="shared" si="1"/>
        <v>6.4329805824322683E-2</v>
      </c>
      <c r="K8" s="59">
        <f t="shared" si="2"/>
        <v>0.59228793722695527</v>
      </c>
      <c r="L8" s="34">
        <v>101.69</v>
      </c>
    </row>
    <row r="9" spans="1:12" x14ac:dyDescent="0.25">
      <c r="A9" s="9" t="s">
        <v>4</v>
      </c>
      <c r="B9" s="33" t="s">
        <v>14</v>
      </c>
      <c r="C9" s="33">
        <v>75.099999999999994</v>
      </c>
      <c r="D9" s="21">
        <v>98</v>
      </c>
      <c r="E9" s="56" t="s">
        <v>9</v>
      </c>
      <c r="F9" s="57">
        <v>0.8</v>
      </c>
      <c r="G9" s="33">
        <v>1182.2</v>
      </c>
      <c r="H9" s="58">
        <v>0.56100000000000005</v>
      </c>
      <c r="I9" s="58">
        <f t="shared" si="0"/>
        <v>0.55769469818434569</v>
      </c>
      <c r="J9" s="58">
        <f t="shared" si="1"/>
        <v>3.3053018156543601E-3</v>
      </c>
      <c r="K9" s="59">
        <f t="shared" si="2"/>
        <v>0.57040369614293929</v>
      </c>
      <c r="L9" s="34">
        <v>140.9</v>
      </c>
    </row>
    <row r="10" spans="1:12" x14ac:dyDescent="0.25">
      <c r="A10" s="9" t="s">
        <v>4</v>
      </c>
      <c r="B10" s="33" t="s">
        <v>14</v>
      </c>
      <c r="C10" s="33">
        <v>75.099999999999994</v>
      </c>
      <c r="D10" s="21">
        <v>98</v>
      </c>
      <c r="E10" s="56" t="s">
        <v>9</v>
      </c>
      <c r="F10" s="57">
        <v>0.81</v>
      </c>
      <c r="G10" s="33">
        <v>1150</v>
      </c>
      <c r="H10" s="58">
        <v>0.59</v>
      </c>
      <c r="I10" s="58">
        <f t="shared" si="0"/>
        <v>0.56473193408640676</v>
      </c>
      <c r="J10" s="58">
        <f t="shared" si="1"/>
        <v>2.5268065913593207E-2</v>
      </c>
      <c r="K10" s="59">
        <f t="shared" si="2"/>
        <v>0.58004374532384495</v>
      </c>
      <c r="L10" s="34">
        <v>127.05</v>
      </c>
    </row>
    <row r="11" spans="1:12" x14ac:dyDescent="0.25">
      <c r="A11" s="9" t="s">
        <v>4</v>
      </c>
      <c r="B11" s="33" t="s">
        <v>14</v>
      </c>
      <c r="C11" s="33">
        <v>75.099999999999994</v>
      </c>
      <c r="D11" s="21">
        <v>98</v>
      </c>
      <c r="E11" s="56" t="s">
        <v>9</v>
      </c>
      <c r="F11" s="57">
        <v>0.81</v>
      </c>
      <c r="G11" s="33">
        <v>1150</v>
      </c>
      <c r="H11" s="58">
        <v>0.58399999999999996</v>
      </c>
      <c r="I11" s="58">
        <f t="shared" si="0"/>
        <v>0.56473193408640676</v>
      </c>
      <c r="J11" s="58">
        <f t="shared" si="1"/>
        <v>1.9268065913593202E-2</v>
      </c>
      <c r="K11" s="59">
        <f t="shared" si="2"/>
        <v>0.58004374532384495</v>
      </c>
      <c r="L11" s="34">
        <v>124.79</v>
      </c>
    </row>
    <row r="12" spans="1:12" x14ac:dyDescent="0.25">
      <c r="A12" s="9" t="s">
        <v>4</v>
      </c>
      <c r="B12" s="33" t="s">
        <v>7</v>
      </c>
      <c r="C12" s="33">
        <v>76</v>
      </c>
      <c r="D12" s="21">
        <v>50</v>
      </c>
      <c r="E12" s="56" t="s">
        <v>9</v>
      </c>
      <c r="F12" s="57">
        <v>0.9</v>
      </c>
      <c r="G12" s="33">
        <v>320</v>
      </c>
      <c r="H12" s="58">
        <v>0.876</v>
      </c>
      <c r="I12" s="58">
        <f t="shared" si="0"/>
        <v>0.72656271080147306</v>
      </c>
      <c r="J12" s="58">
        <f t="shared" si="1"/>
        <v>0.14943728919852695</v>
      </c>
      <c r="K12" s="59">
        <f t="shared" si="2"/>
        <v>0.80172974082393578</v>
      </c>
      <c r="L12" s="34">
        <v>118.03</v>
      </c>
    </row>
    <row r="13" spans="1:12" x14ac:dyDescent="0.25">
      <c r="A13" s="9" t="s">
        <v>4</v>
      </c>
      <c r="B13" s="33" t="s">
        <v>7</v>
      </c>
      <c r="C13" s="33">
        <v>76</v>
      </c>
      <c r="D13" s="20">
        <v>50</v>
      </c>
      <c r="E13" s="56" t="s">
        <v>9</v>
      </c>
      <c r="F13" s="57">
        <v>0.9</v>
      </c>
      <c r="G13" s="33">
        <v>320</v>
      </c>
      <c r="H13" s="58">
        <v>0.877</v>
      </c>
      <c r="I13" s="58">
        <f t="shared" si="0"/>
        <v>0.72656271080147306</v>
      </c>
      <c r="J13" s="58">
        <f t="shared" si="1"/>
        <v>0.15043728919852695</v>
      </c>
      <c r="K13" s="59">
        <f t="shared" si="2"/>
        <v>0.80172974082393578</v>
      </c>
      <c r="L13" s="34">
        <v>120.18</v>
      </c>
    </row>
    <row r="14" spans="1:12" x14ac:dyDescent="0.25">
      <c r="A14" s="9" t="s">
        <v>4</v>
      </c>
      <c r="B14" s="33" t="s">
        <v>7</v>
      </c>
      <c r="C14" s="33">
        <v>76</v>
      </c>
      <c r="D14" s="21">
        <v>80</v>
      </c>
      <c r="E14" s="56" t="s">
        <v>9</v>
      </c>
      <c r="F14" s="57">
        <v>0.95</v>
      </c>
      <c r="G14" s="33">
        <v>490</v>
      </c>
      <c r="H14" s="58">
        <v>0.85099999999999998</v>
      </c>
      <c r="I14" s="58">
        <f t="shared" si="0"/>
        <v>0.72012503608997047</v>
      </c>
      <c r="J14" s="58">
        <f t="shared" si="1"/>
        <v>0.13087496391002951</v>
      </c>
      <c r="K14" s="59">
        <f t="shared" si="2"/>
        <v>0.79291100834242534</v>
      </c>
      <c r="L14" s="34">
        <v>133.79</v>
      </c>
    </row>
    <row r="15" spans="1:12" x14ac:dyDescent="0.25">
      <c r="A15" s="9" t="s">
        <v>4</v>
      </c>
      <c r="B15" s="33" t="s">
        <v>7</v>
      </c>
      <c r="C15" s="33">
        <v>100</v>
      </c>
      <c r="D15" s="21">
        <v>50</v>
      </c>
      <c r="E15" s="56" t="s">
        <v>9</v>
      </c>
      <c r="F15" s="57">
        <v>0.96</v>
      </c>
      <c r="G15" s="33">
        <v>430</v>
      </c>
      <c r="H15" s="58">
        <v>0.86599999999999999</v>
      </c>
      <c r="I15" s="58">
        <f t="shared" si="0"/>
        <v>0.73737667233529214</v>
      </c>
      <c r="J15" s="58">
        <f t="shared" si="1"/>
        <v>0.12862332766470785</v>
      </c>
      <c r="K15" s="59">
        <f t="shared" si="2"/>
        <v>0.81654338676067428</v>
      </c>
      <c r="L15" s="34">
        <v>113.34</v>
      </c>
    </row>
    <row r="16" spans="1:12" x14ac:dyDescent="0.25">
      <c r="A16" s="9" t="s">
        <v>4</v>
      </c>
      <c r="B16" s="33" t="s">
        <v>7</v>
      </c>
      <c r="C16" s="33">
        <v>100</v>
      </c>
      <c r="D16" s="21">
        <v>50</v>
      </c>
      <c r="E16" s="56" t="s">
        <v>9</v>
      </c>
      <c r="F16" s="57">
        <v>0.96</v>
      </c>
      <c r="G16" s="33">
        <v>430</v>
      </c>
      <c r="H16" s="58">
        <v>0.86399999999999999</v>
      </c>
      <c r="I16" s="58">
        <f t="shared" si="0"/>
        <v>0.73737667233529214</v>
      </c>
      <c r="J16" s="58">
        <f t="shared" si="1"/>
        <v>0.12662332766470785</v>
      </c>
      <c r="K16" s="59">
        <f t="shared" si="2"/>
        <v>0.81654338676067428</v>
      </c>
      <c r="L16" s="34">
        <v>106.53</v>
      </c>
    </row>
    <row r="17" spans="1:12" x14ac:dyDescent="0.25">
      <c r="A17" s="9" t="s">
        <v>4</v>
      </c>
      <c r="B17" s="33" t="s">
        <v>7</v>
      </c>
      <c r="C17" s="33">
        <v>100</v>
      </c>
      <c r="D17" s="21">
        <v>75</v>
      </c>
      <c r="E17" s="56" t="s">
        <v>9</v>
      </c>
      <c r="F17" s="57">
        <v>0.96</v>
      </c>
      <c r="G17" s="33">
        <v>430</v>
      </c>
      <c r="H17" s="58">
        <v>0.84399999999999997</v>
      </c>
      <c r="I17" s="58">
        <f t="shared" si="0"/>
        <v>0.73737667233529214</v>
      </c>
      <c r="J17" s="58">
        <f t="shared" si="1"/>
        <v>0.10662332766470783</v>
      </c>
      <c r="K17" s="59">
        <f t="shared" si="2"/>
        <v>0.81654338676067428</v>
      </c>
      <c r="L17" s="34">
        <v>146.69999999999999</v>
      </c>
    </row>
    <row r="18" spans="1:12" x14ac:dyDescent="0.25">
      <c r="A18" s="9" t="s">
        <v>4</v>
      </c>
      <c r="B18" s="33" t="s">
        <v>7</v>
      </c>
      <c r="C18" s="33">
        <v>100</v>
      </c>
      <c r="D18" s="21">
        <v>75</v>
      </c>
      <c r="E18" s="56" t="s">
        <v>9</v>
      </c>
      <c r="F18" s="57">
        <v>0.96</v>
      </c>
      <c r="G18" s="33">
        <v>430</v>
      </c>
      <c r="H18" s="58">
        <v>0.83899999999999997</v>
      </c>
      <c r="I18" s="58">
        <f t="shared" si="0"/>
        <v>0.73737667233529214</v>
      </c>
      <c r="J18" s="58">
        <f t="shared" si="1"/>
        <v>0.10162332766470783</v>
      </c>
      <c r="K18" s="59">
        <f t="shared" si="2"/>
        <v>0.81654338676067428</v>
      </c>
      <c r="L18" s="34">
        <v>201.33</v>
      </c>
    </row>
    <row r="19" spans="1:12" x14ac:dyDescent="0.25">
      <c r="A19" s="9" t="s">
        <v>4</v>
      </c>
      <c r="B19" s="33" t="s">
        <v>7</v>
      </c>
      <c r="C19" s="33">
        <v>76</v>
      </c>
      <c r="D19" s="21">
        <v>50</v>
      </c>
      <c r="E19" s="56" t="s">
        <v>9</v>
      </c>
      <c r="F19" s="57">
        <v>0.97</v>
      </c>
      <c r="G19" s="33">
        <v>400</v>
      </c>
      <c r="H19" s="58">
        <v>0.88500000000000001</v>
      </c>
      <c r="I19" s="58">
        <f t="shared" si="0"/>
        <v>0.74904188144046746</v>
      </c>
      <c r="J19" s="58">
        <f t="shared" si="1"/>
        <v>0.13595811855953255</v>
      </c>
      <c r="K19" s="59">
        <f t="shared" si="2"/>
        <v>0.83252312526091443</v>
      </c>
      <c r="L19" s="34">
        <v>154.38</v>
      </c>
    </row>
    <row r="30" spans="1:12" x14ac:dyDescent="0.25">
      <c r="D30" s="4"/>
    </row>
    <row r="31" spans="1:12" x14ac:dyDescent="0.25">
      <c r="D31" s="4"/>
    </row>
    <row r="32" spans="1:12" x14ac:dyDescent="0.25">
      <c r="D32" s="4"/>
    </row>
    <row r="42" spans="4:4" x14ac:dyDescent="0.25">
      <c r="D42" s="4"/>
    </row>
    <row r="43" spans="4:4" x14ac:dyDescent="0.25">
      <c r="D43" s="4"/>
    </row>
    <row r="44" spans="4:4" x14ac:dyDescent="0.25">
      <c r="D44" s="4"/>
    </row>
    <row r="45" spans="4:4" x14ac:dyDescent="0.25">
      <c r="D45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</sheetData>
  <autoFilter ref="A1:L1">
    <sortState ref="A2:L19">
      <sortCondition ref="F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62"/>
  <sheetViews>
    <sheetView tabSelected="1" zoomScaleNormal="100" workbookViewId="0">
      <pane ySplit="1" topLeftCell="A2" activePane="bottomLeft" state="frozen"/>
      <selection pane="bottomLeft" activeCell="D21" sqref="D21"/>
    </sheetView>
  </sheetViews>
  <sheetFormatPr defaultColWidth="9.140625" defaultRowHeight="15" x14ac:dyDescent="0.25"/>
  <cols>
    <col min="1" max="1" width="28.28515625" style="12" customWidth="1"/>
    <col min="2" max="4" width="11.140625" style="5" customWidth="1"/>
    <col min="5" max="5" width="9.140625" style="5" customWidth="1"/>
    <col min="6" max="6" width="10.5703125" style="5" customWidth="1"/>
    <col min="7" max="8" width="11.5703125" style="5" customWidth="1"/>
    <col min="9" max="9" width="12.42578125" style="5" customWidth="1"/>
    <col min="10" max="10" width="10.85546875" style="5" customWidth="1"/>
    <col min="11" max="11" width="11.7109375" style="5" customWidth="1"/>
    <col min="12" max="12" width="10.85546875" style="5" customWidth="1"/>
    <col min="13" max="13" width="11.5703125" style="5" customWidth="1"/>
    <col min="14" max="14" width="9.140625" style="9"/>
    <col min="15" max="16384" width="9.140625" style="5"/>
  </cols>
  <sheetData>
    <row r="1" spans="1:14" s="11" customFormat="1" ht="60" x14ac:dyDescent="0.25">
      <c r="A1" s="7" t="s">
        <v>0</v>
      </c>
      <c r="B1" s="8" t="s">
        <v>2</v>
      </c>
      <c r="C1" s="8" t="s">
        <v>1</v>
      </c>
      <c r="D1" s="17" t="s">
        <v>8</v>
      </c>
      <c r="E1" s="8" t="s">
        <v>26</v>
      </c>
      <c r="F1" s="8" t="s">
        <v>27</v>
      </c>
      <c r="G1" s="8" t="s">
        <v>28</v>
      </c>
      <c r="H1" s="8" t="s">
        <v>43</v>
      </c>
      <c r="I1" s="17" t="s">
        <v>33</v>
      </c>
      <c r="J1" s="8" t="s">
        <v>21</v>
      </c>
      <c r="K1" s="8" t="s">
        <v>23</v>
      </c>
      <c r="L1" s="8" t="s">
        <v>22</v>
      </c>
      <c r="M1" s="8" t="s">
        <v>24</v>
      </c>
    </row>
    <row r="2" spans="1:14" x14ac:dyDescent="0.25">
      <c r="A2" s="5" t="s">
        <v>49</v>
      </c>
      <c r="B2" s="51">
        <v>4.5999999999999996</v>
      </c>
      <c r="C2" s="51">
        <v>80</v>
      </c>
      <c r="D2" s="52" t="s">
        <v>9</v>
      </c>
      <c r="E2" s="29">
        <v>2.9</v>
      </c>
      <c r="F2" s="27">
        <v>3.14</v>
      </c>
      <c r="G2" s="27">
        <v>3.16</v>
      </c>
      <c r="H2" s="28">
        <f t="shared" ref="H2:H24" si="0">F2-G2</f>
        <v>-2.0000000000000018E-2</v>
      </c>
      <c r="I2" s="61">
        <f>1.5485*E2-1.1235</f>
        <v>3.3671499999999996</v>
      </c>
      <c r="J2" s="51">
        <f t="shared" ref="J2:J7" si="1">ROUND(2.057-0.00113*C2,2)</f>
        <v>1.97</v>
      </c>
      <c r="K2" s="29">
        <f t="shared" ref="K2:K24" si="2">F2-J2</f>
        <v>1.1700000000000002</v>
      </c>
      <c r="L2" s="54">
        <f>ROUND(2.1858-0.0011*C2,2)</f>
        <v>2.1</v>
      </c>
      <c r="M2" s="29">
        <f t="shared" ref="M2:M24" si="3">G2-L2</f>
        <v>1.06</v>
      </c>
    </row>
    <row r="3" spans="1:14" x14ac:dyDescent="0.25">
      <c r="A3" s="5" t="s">
        <v>49</v>
      </c>
      <c r="B3" s="54">
        <v>4.5999999999999996</v>
      </c>
      <c r="C3" s="54">
        <v>80</v>
      </c>
      <c r="D3" s="52" t="s">
        <v>9</v>
      </c>
      <c r="E3" s="29">
        <v>2.9</v>
      </c>
      <c r="F3" s="27">
        <v>3.17</v>
      </c>
      <c r="G3" s="27">
        <v>3.17</v>
      </c>
      <c r="H3" s="27">
        <f t="shared" si="0"/>
        <v>0</v>
      </c>
      <c r="I3" s="61">
        <f>1.5485*E3-1.1235</f>
        <v>3.3671499999999996</v>
      </c>
      <c r="J3" s="51">
        <f t="shared" si="1"/>
        <v>1.97</v>
      </c>
      <c r="K3" s="29">
        <f t="shared" si="2"/>
        <v>1.2</v>
      </c>
      <c r="L3" s="51">
        <f>ROUND(2.1858-0.0011*C3,2)</f>
        <v>2.1</v>
      </c>
      <c r="M3" s="29">
        <f t="shared" si="3"/>
        <v>1.0699999999999998</v>
      </c>
    </row>
    <row r="4" spans="1:14" x14ac:dyDescent="0.25">
      <c r="A4" s="5" t="s">
        <v>49</v>
      </c>
      <c r="B4" s="51">
        <v>4.5999999999999996</v>
      </c>
      <c r="C4" s="51">
        <v>80</v>
      </c>
      <c r="D4" s="52" t="s">
        <v>9</v>
      </c>
      <c r="E4" s="29">
        <v>2.9</v>
      </c>
      <c r="F4" s="27">
        <v>3.31</v>
      </c>
      <c r="G4" s="27">
        <v>3.26</v>
      </c>
      <c r="H4" s="27">
        <f t="shared" si="0"/>
        <v>5.0000000000000266E-2</v>
      </c>
      <c r="I4" s="61">
        <f>1.5485*E4-1.1235</f>
        <v>3.3671499999999996</v>
      </c>
      <c r="J4" s="51">
        <f t="shared" si="1"/>
        <v>1.97</v>
      </c>
      <c r="K4" s="29">
        <f t="shared" si="2"/>
        <v>1.34</v>
      </c>
      <c r="L4" s="54">
        <f>ROUND(2.1858-0.0011*C4,2)</f>
        <v>2.1</v>
      </c>
      <c r="M4" s="29">
        <f t="shared" si="3"/>
        <v>1.1599999999999997</v>
      </c>
    </row>
    <row r="5" spans="1:14" x14ac:dyDescent="0.25">
      <c r="A5" s="5" t="s">
        <v>49</v>
      </c>
      <c r="B5" s="54">
        <v>4.5999999999999996</v>
      </c>
      <c r="C5" s="54">
        <v>80</v>
      </c>
      <c r="D5" s="52" t="s">
        <v>9</v>
      </c>
      <c r="E5" s="29">
        <v>3.1</v>
      </c>
      <c r="F5" s="27">
        <v>3.31</v>
      </c>
      <c r="G5" s="27">
        <v>3.33</v>
      </c>
      <c r="H5" s="28">
        <f t="shared" si="0"/>
        <v>-2.0000000000000018E-2</v>
      </c>
      <c r="I5" s="53">
        <f>1.5485*E5-1.1235</f>
        <v>3.67685</v>
      </c>
      <c r="J5" s="51">
        <f t="shared" si="1"/>
        <v>1.97</v>
      </c>
      <c r="K5" s="29">
        <f t="shared" si="2"/>
        <v>1.34</v>
      </c>
      <c r="L5" s="51">
        <f>ROUND(2.1858-0.0011*C5,2)</f>
        <v>2.1</v>
      </c>
      <c r="M5" s="29">
        <f t="shared" si="3"/>
        <v>1.23</v>
      </c>
    </row>
    <row r="6" spans="1:14" x14ac:dyDescent="0.25">
      <c r="A6" s="5" t="s">
        <v>49</v>
      </c>
      <c r="B6" s="54">
        <v>4.5</v>
      </c>
      <c r="C6" s="54">
        <v>80</v>
      </c>
      <c r="D6" s="52" t="s">
        <v>9</v>
      </c>
      <c r="E6" s="29">
        <v>2.33</v>
      </c>
      <c r="F6" s="27">
        <v>2.2400000000000002</v>
      </c>
      <c r="G6" s="27">
        <v>2.27</v>
      </c>
      <c r="H6" s="28">
        <f t="shared" si="0"/>
        <v>-2.9999999999999805E-2</v>
      </c>
      <c r="I6" s="61">
        <f>1.548*E6-1.1235</f>
        <v>2.4833400000000001</v>
      </c>
      <c r="J6" s="51">
        <f t="shared" si="1"/>
        <v>1.97</v>
      </c>
      <c r="K6" s="29">
        <f t="shared" si="2"/>
        <v>0.27000000000000024</v>
      </c>
      <c r="L6" s="51">
        <f>ROUND(2.0626-0.0011*C6,2)</f>
        <v>1.97</v>
      </c>
      <c r="M6" s="29">
        <f t="shared" si="3"/>
        <v>0.30000000000000004</v>
      </c>
    </row>
    <row r="7" spans="1:14" x14ac:dyDescent="0.25">
      <c r="A7" s="5" t="s">
        <v>49</v>
      </c>
      <c r="B7" s="54">
        <v>4.5</v>
      </c>
      <c r="C7" s="54">
        <v>80</v>
      </c>
      <c r="D7" s="52" t="s">
        <v>9</v>
      </c>
      <c r="E7" s="29">
        <v>2.33</v>
      </c>
      <c r="F7" s="27">
        <v>2.2429999999999999</v>
      </c>
      <c r="G7" s="27">
        <v>2.2690000000000001</v>
      </c>
      <c r="H7" s="28">
        <f t="shared" si="0"/>
        <v>-2.6000000000000245E-2</v>
      </c>
      <c r="I7" s="61">
        <f>1.5485*E7-1.1235</f>
        <v>2.484505</v>
      </c>
      <c r="J7" s="51">
        <f t="shared" si="1"/>
        <v>1.97</v>
      </c>
      <c r="K7" s="29">
        <f t="shared" si="2"/>
        <v>0.27299999999999991</v>
      </c>
      <c r="L7" s="51">
        <f>ROUND(2.0626-0.0011*C7,2)</f>
        <v>1.97</v>
      </c>
      <c r="M7" s="29">
        <f t="shared" si="3"/>
        <v>0.29900000000000015</v>
      </c>
    </row>
    <row r="8" spans="1:14" x14ac:dyDescent="0.25">
      <c r="A8" s="5" t="s">
        <v>48</v>
      </c>
      <c r="B8" s="51">
        <v>4.5</v>
      </c>
      <c r="C8" s="51">
        <v>30</v>
      </c>
      <c r="D8" s="52" t="s">
        <v>15</v>
      </c>
      <c r="E8" s="29">
        <v>0.95</v>
      </c>
      <c r="F8" s="27">
        <v>0.93</v>
      </c>
      <c r="G8" s="27">
        <v>0.87</v>
      </c>
      <c r="H8" s="27">
        <f t="shared" si="0"/>
        <v>6.0000000000000053E-2</v>
      </c>
      <c r="I8" s="61">
        <f t="shared" ref="I8:I21" si="4">0.8673*E8+0.1227</f>
        <v>0.946635</v>
      </c>
      <c r="J8" s="51">
        <f t="shared" ref="J8:J24" si="5">ROUND(0.96-0.0003*C8,2)</f>
        <v>0.95</v>
      </c>
      <c r="K8" s="29">
        <f t="shared" si="2"/>
        <v>-1.9999999999999907E-2</v>
      </c>
      <c r="L8" s="54">
        <f>ROUND(0.9393-0.0004*C8,2)</f>
        <v>0.93</v>
      </c>
      <c r="M8" s="29">
        <f t="shared" si="3"/>
        <v>-6.0000000000000053E-2</v>
      </c>
    </row>
    <row r="9" spans="1:14" x14ac:dyDescent="0.25">
      <c r="A9" s="5" t="s">
        <v>48</v>
      </c>
      <c r="B9" s="51">
        <v>4.5</v>
      </c>
      <c r="C9" s="51">
        <v>30</v>
      </c>
      <c r="D9" s="52" t="s">
        <v>15</v>
      </c>
      <c r="E9" s="29">
        <v>0.95</v>
      </c>
      <c r="F9" s="27">
        <v>0.94299999999999995</v>
      </c>
      <c r="G9" s="27">
        <v>0.91100000000000003</v>
      </c>
      <c r="H9" s="27">
        <f t="shared" si="0"/>
        <v>3.1999999999999917E-2</v>
      </c>
      <c r="I9" s="61">
        <f t="shared" si="4"/>
        <v>0.946635</v>
      </c>
      <c r="J9" s="51">
        <f t="shared" si="5"/>
        <v>0.95</v>
      </c>
      <c r="K9" s="29">
        <f t="shared" si="2"/>
        <v>-7.0000000000000062E-3</v>
      </c>
      <c r="L9" s="54">
        <f>ROUND(0.9393-0.0004*C9,2)</f>
        <v>0.93</v>
      </c>
      <c r="M9" s="29">
        <f t="shared" si="3"/>
        <v>-1.9000000000000017E-2</v>
      </c>
    </row>
    <row r="10" spans="1:14" x14ac:dyDescent="0.25">
      <c r="A10" s="5" t="s">
        <v>48</v>
      </c>
      <c r="B10" s="54">
        <v>4.5</v>
      </c>
      <c r="C10" s="54">
        <v>52</v>
      </c>
      <c r="D10" s="52" t="s">
        <v>10</v>
      </c>
      <c r="E10" s="29">
        <v>0.94</v>
      </c>
      <c r="F10" s="27">
        <v>0.94</v>
      </c>
      <c r="G10" s="27">
        <v>0.92</v>
      </c>
      <c r="H10" s="27">
        <f t="shared" si="0"/>
        <v>1.9999999999999907E-2</v>
      </c>
      <c r="I10" s="61">
        <f t="shared" si="4"/>
        <v>0.93796199999999996</v>
      </c>
      <c r="J10" s="51">
        <f t="shared" si="5"/>
        <v>0.94</v>
      </c>
      <c r="K10" s="29">
        <f t="shared" si="2"/>
        <v>0</v>
      </c>
      <c r="L10" s="51">
        <f t="shared" ref="L10:L24" si="6">ROUND(0.9683-0.0007*C10,2)</f>
        <v>0.93</v>
      </c>
      <c r="M10" s="29">
        <f t="shared" si="3"/>
        <v>-1.0000000000000009E-2</v>
      </c>
    </row>
    <row r="11" spans="1:14" x14ac:dyDescent="0.25">
      <c r="A11" s="5" t="s">
        <v>48</v>
      </c>
      <c r="B11" s="51">
        <v>4.5</v>
      </c>
      <c r="C11" s="51">
        <v>52</v>
      </c>
      <c r="D11" s="52" t="s">
        <v>10</v>
      </c>
      <c r="E11" s="29">
        <v>0.94</v>
      </c>
      <c r="F11" s="27">
        <v>0.94</v>
      </c>
      <c r="G11" s="27">
        <v>0.93</v>
      </c>
      <c r="H11" s="27">
        <f t="shared" si="0"/>
        <v>9.9999999999998979E-3</v>
      </c>
      <c r="I11" s="61">
        <f t="shared" si="4"/>
        <v>0.93796199999999996</v>
      </c>
      <c r="J11" s="51">
        <f t="shared" si="5"/>
        <v>0.94</v>
      </c>
      <c r="K11" s="29">
        <f t="shared" si="2"/>
        <v>0</v>
      </c>
      <c r="L11" s="54">
        <f t="shared" si="6"/>
        <v>0.93</v>
      </c>
      <c r="M11" s="29">
        <f t="shared" si="3"/>
        <v>0</v>
      </c>
    </row>
    <row r="12" spans="1:14" x14ac:dyDescent="0.25">
      <c r="A12" s="5" t="s">
        <v>48</v>
      </c>
      <c r="B12" s="54">
        <v>4.5</v>
      </c>
      <c r="C12" s="54">
        <v>52</v>
      </c>
      <c r="D12" s="52" t="s">
        <v>10</v>
      </c>
      <c r="E12" s="29">
        <v>0.94</v>
      </c>
      <c r="F12" s="27">
        <v>0.94</v>
      </c>
      <c r="G12" s="27">
        <v>0.93</v>
      </c>
      <c r="H12" s="27">
        <f t="shared" si="0"/>
        <v>9.9999999999998979E-3</v>
      </c>
      <c r="I12" s="61">
        <f t="shared" si="4"/>
        <v>0.93796199999999996</v>
      </c>
      <c r="J12" s="51">
        <f t="shared" si="5"/>
        <v>0.94</v>
      </c>
      <c r="K12" s="29">
        <f t="shared" si="2"/>
        <v>0</v>
      </c>
      <c r="L12" s="51">
        <f t="shared" si="6"/>
        <v>0.93</v>
      </c>
      <c r="M12" s="29">
        <f t="shared" si="3"/>
        <v>0</v>
      </c>
      <c r="N12" s="5"/>
    </row>
    <row r="13" spans="1:14" x14ac:dyDescent="0.25">
      <c r="A13" s="5" t="s">
        <v>48</v>
      </c>
      <c r="B13" s="51">
        <v>4.5</v>
      </c>
      <c r="C13" s="51">
        <v>55</v>
      </c>
      <c r="D13" s="52" t="s">
        <v>10</v>
      </c>
      <c r="E13" s="29">
        <v>0.94</v>
      </c>
      <c r="F13" s="27">
        <v>0.93600000000000005</v>
      </c>
      <c r="G13" s="27">
        <v>0.90649999999999997</v>
      </c>
      <c r="H13" s="27">
        <f t="shared" si="0"/>
        <v>2.9500000000000082E-2</v>
      </c>
      <c r="I13" s="61">
        <f t="shared" si="4"/>
        <v>0.93796199999999996</v>
      </c>
      <c r="J13" s="51">
        <f t="shared" si="5"/>
        <v>0.94</v>
      </c>
      <c r="K13" s="29">
        <f t="shared" si="2"/>
        <v>-3.9999999999998925E-3</v>
      </c>
      <c r="L13" s="54">
        <f t="shared" si="6"/>
        <v>0.93</v>
      </c>
      <c r="M13" s="29">
        <f t="shared" si="3"/>
        <v>-2.3500000000000076E-2</v>
      </c>
    </row>
    <row r="14" spans="1:14" x14ac:dyDescent="0.25">
      <c r="A14" s="5" t="s">
        <v>48</v>
      </c>
      <c r="B14" s="51">
        <v>4.5</v>
      </c>
      <c r="C14" s="51">
        <v>40</v>
      </c>
      <c r="D14" s="52" t="s">
        <v>10</v>
      </c>
      <c r="E14" s="29">
        <v>0.95</v>
      </c>
      <c r="F14" s="27">
        <v>0.94099999999999995</v>
      </c>
      <c r="G14" s="27">
        <v>0.93100000000000005</v>
      </c>
      <c r="H14" s="27">
        <f t="shared" si="0"/>
        <v>9.9999999999998979E-3</v>
      </c>
      <c r="I14" s="61">
        <f t="shared" si="4"/>
        <v>0.946635</v>
      </c>
      <c r="J14" s="51">
        <f t="shared" si="5"/>
        <v>0.95</v>
      </c>
      <c r="K14" s="29">
        <f t="shared" si="2"/>
        <v>-9.000000000000008E-3</v>
      </c>
      <c r="L14" s="54">
        <f t="shared" si="6"/>
        <v>0.94</v>
      </c>
      <c r="M14" s="29">
        <f t="shared" si="3"/>
        <v>-8.999999999999897E-3</v>
      </c>
    </row>
    <row r="15" spans="1:14" x14ac:dyDescent="0.25">
      <c r="A15" s="5" t="s">
        <v>48</v>
      </c>
      <c r="B15" s="51">
        <v>4.5</v>
      </c>
      <c r="C15" s="51">
        <v>40</v>
      </c>
      <c r="D15" s="52" t="s">
        <v>10</v>
      </c>
      <c r="E15" s="29">
        <v>0.95</v>
      </c>
      <c r="F15" s="27">
        <v>0.95</v>
      </c>
      <c r="G15" s="27">
        <v>0.95</v>
      </c>
      <c r="H15" s="27">
        <f t="shared" si="0"/>
        <v>0</v>
      </c>
      <c r="I15" s="53">
        <f t="shared" si="4"/>
        <v>0.946635</v>
      </c>
      <c r="J15" s="51">
        <f t="shared" si="5"/>
        <v>0.95</v>
      </c>
      <c r="K15" s="29">
        <f t="shared" si="2"/>
        <v>0</v>
      </c>
      <c r="L15" s="54">
        <f t="shared" si="6"/>
        <v>0.94</v>
      </c>
      <c r="M15" s="29">
        <f t="shared" si="3"/>
        <v>1.0000000000000009E-2</v>
      </c>
    </row>
    <row r="16" spans="1:14" x14ac:dyDescent="0.25">
      <c r="A16" s="5" t="s">
        <v>48</v>
      </c>
      <c r="B16" s="54">
        <v>4.5</v>
      </c>
      <c r="C16" s="54">
        <v>50</v>
      </c>
      <c r="D16" s="52" t="s">
        <v>10</v>
      </c>
      <c r="E16" s="29">
        <v>0.95</v>
      </c>
      <c r="F16" s="27">
        <v>0.94</v>
      </c>
      <c r="G16" s="27">
        <v>0.93</v>
      </c>
      <c r="H16" s="27">
        <f t="shared" si="0"/>
        <v>9.9999999999998979E-3</v>
      </c>
      <c r="I16" s="61">
        <f t="shared" si="4"/>
        <v>0.946635</v>
      </c>
      <c r="J16" s="51">
        <f t="shared" si="5"/>
        <v>0.95</v>
      </c>
      <c r="K16" s="29">
        <f t="shared" si="2"/>
        <v>-1.0000000000000009E-2</v>
      </c>
      <c r="L16" s="51">
        <f t="shared" si="6"/>
        <v>0.93</v>
      </c>
      <c r="M16" s="29">
        <f t="shared" si="3"/>
        <v>0</v>
      </c>
    </row>
    <row r="17" spans="1:14" x14ac:dyDescent="0.25">
      <c r="A17" s="5" t="s">
        <v>48</v>
      </c>
      <c r="B17" s="54">
        <v>4.5</v>
      </c>
      <c r="C17" s="54">
        <v>40</v>
      </c>
      <c r="D17" s="52" t="s">
        <v>10</v>
      </c>
      <c r="E17" s="29">
        <v>0.95</v>
      </c>
      <c r="F17" s="27">
        <v>0.9607</v>
      </c>
      <c r="G17" s="27">
        <v>0.94179999999999997</v>
      </c>
      <c r="H17" s="27">
        <f t="shared" si="0"/>
        <v>1.8900000000000028E-2</v>
      </c>
      <c r="I17" s="61">
        <f t="shared" si="4"/>
        <v>0.946635</v>
      </c>
      <c r="J17" s="51">
        <f t="shared" si="5"/>
        <v>0.95</v>
      </c>
      <c r="K17" s="29">
        <f t="shared" si="2"/>
        <v>1.0700000000000043E-2</v>
      </c>
      <c r="L17" s="51">
        <f t="shared" si="6"/>
        <v>0.94</v>
      </c>
      <c r="M17" s="29">
        <f t="shared" si="3"/>
        <v>1.8000000000000238E-3</v>
      </c>
    </row>
    <row r="18" spans="1:14" x14ac:dyDescent="0.25">
      <c r="A18" s="5" t="s">
        <v>48</v>
      </c>
      <c r="B18" s="51">
        <v>4.5</v>
      </c>
      <c r="C18" s="51">
        <v>50</v>
      </c>
      <c r="D18" s="52" t="s">
        <v>10</v>
      </c>
      <c r="E18" s="29">
        <v>0.95</v>
      </c>
      <c r="F18" s="27">
        <v>0.94699999999999995</v>
      </c>
      <c r="G18" s="27">
        <v>0.92200000000000004</v>
      </c>
      <c r="H18" s="27">
        <f t="shared" si="0"/>
        <v>2.4999999999999911E-2</v>
      </c>
      <c r="I18" s="61">
        <f t="shared" si="4"/>
        <v>0.946635</v>
      </c>
      <c r="J18" s="51">
        <f t="shared" si="5"/>
        <v>0.95</v>
      </c>
      <c r="K18" s="29">
        <f t="shared" si="2"/>
        <v>-3.0000000000000027E-3</v>
      </c>
      <c r="L18" s="54">
        <f t="shared" si="6"/>
        <v>0.93</v>
      </c>
      <c r="M18" s="29">
        <f t="shared" si="3"/>
        <v>-8.0000000000000071E-3</v>
      </c>
    </row>
    <row r="19" spans="1:14" x14ac:dyDescent="0.25">
      <c r="A19" s="5" t="s">
        <v>48</v>
      </c>
      <c r="B19" s="54">
        <v>4.5</v>
      </c>
      <c r="C19" s="54">
        <v>40</v>
      </c>
      <c r="D19" s="52" t="s">
        <v>10</v>
      </c>
      <c r="E19" s="29">
        <v>0.95</v>
      </c>
      <c r="F19" s="27">
        <v>0.94099999999999995</v>
      </c>
      <c r="G19" s="27">
        <v>0.91500000000000004</v>
      </c>
      <c r="H19" s="27">
        <f t="shared" si="0"/>
        <v>2.5999999999999912E-2</v>
      </c>
      <c r="I19" s="61">
        <f t="shared" si="4"/>
        <v>0.946635</v>
      </c>
      <c r="J19" s="51">
        <f t="shared" si="5"/>
        <v>0.95</v>
      </c>
      <c r="K19" s="29">
        <f t="shared" si="2"/>
        <v>-9.000000000000008E-3</v>
      </c>
      <c r="L19" s="51">
        <f t="shared" si="6"/>
        <v>0.94</v>
      </c>
      <c r="M19" s="29">
        <f t="shared" si="3"/>
        <v>-2.4999999999999911E-2</v>
      </c>
    </row>
    <row r="20" spans="1:14" x14ac:dyDescent="0.25">
      <c r="A20" s="5" t="s">
        <v>48</v>
      </c>
      <c r="B20" s="54">
        <v>4.5</v>
      </c>
      <c r="C20" s="54">
        <v>50</v>
      </c>
      <c r="D20" s="52" t="s">
        <v>10</v>
      </c>
      <c r="E20" s="29">
        <v>0.95</v>
      </c>
      <c r="F20" s="27">
        <v>0.93899999999999995</v>
      </c>
      <c r="G20" s="27">
        <v>0.91900000000000004</v>
      </c>
      <c r="H20" s="27">
        <f t="shared" si="0"/>
        <v>1.9999999999999907E-2</v>
      </c>
      <c r="I20" s="61">
        <f t="shared" si="4"/>
        <v>0.946635</v>
      </c>
      <c r="J20" s="51">
        <f t="shared" si="5"/>
        <v>0.95</v>
      </c>
      <c r="K20" s="29">
        <f t="shared" si="2"/>
        <v>-1.100000000000001E-2</v>
      </c>
      <c r="L20" s="51">
        <f t="shared" si="6"/>
        <v>0.93</v>
      </c>
      <c r="M20" s="29">
        <f t="shared" si="3"/>
        <v>-1.100000000000001E-2</v>
      </c>
    </row>
    <row r="21" spans="1:14" x14ac:dyDescent="0.25">
      <c r="A21" s="5" t="s">
        <v>48</v>
      </c>
      <c r="B21" s="51">
        <v>4.5</v>
      </c>
      <c r="C21" s="51">
        <v>40</v>
      </c>
      <c r="D21" s="52" t="s">
        <v>10</v>
      </c>
      <c r="E21" s="29">
        <v>0.95</v>
      </c>
      <c r="F21" s="27">
        <v>0.93200000000000005</v>
      </c>
      <c r="G21" s="27">
        <v>0.92900000000000005</v>
      </c>
      <c r="H21" s="27">
        <f t="shared" si="0"/>
        <v>3.0000000000000027E-3</v>
      </c>
      <c r="I21" s="61">
        <f t="shared" si="4"/>
        <v>0.946635</v>
      </c>
      <c r="J21" s="51">
        <f t="shared" si="5"/>
        <v>0.95</v>
      </c>
      <c r="K21" s="29">
        <f t="shared" si="2"/>
        <v>-1.7999999999999905E-2</v>
      </c>
      <c r="L21" s="54">
        <f t="shared" si="6"/>
        <v>0.94</v>
      </c>
      <c r="M21" s="29">
        <f t="shared" si="3"/>
        <v>-1.0999999999999899E-2</v>
      </c>
      <c r="N21" s="5"/>
    </row>
    <row r="22" spans="1:14" x14ac:dyDescent="0.25">
      <c r="A22" s="5" t="s">
        <v>49</v>
      </c>
      <c r="B22" s="51">
        <v>4.5</v>
      </c>
      <c r="C22" s="51">
        <v>50</v>
      </c>
      <c r="D22" s="52" t="s">
        <v>10</v>
      </c>
      <c r="E22" s="29">
        <v>2.4</v>
      </c>
      <c r="F22" s="27">
        <v>2.4500000000000002</v>
      </c>
      <c r="G22" s="27">
        <v>2.4700000000000002</v>
      </c>
      <c r="H22" s="28">
        <f t="shared" si="0"/>
        <v>-2.0000000000000018E-2</v>
      </c>
      <c r="I22" s="53">
        <f>1.5485*E22-1.1235</f>
        <v>2.5928999999999998</v>
      </c>
      <c r="J22" s="51">
        <f t="shared" si="5"/>
        <v>0.95</v>
      </c>
      <c r="K22" s="29">
        <f t="shared" si="2"/>
        <v>1.5000000000000002</v>
      </c>
      <c r="L22" s="54">
        <f t="shared" si="6"/>
        <v>0.93</v>
      </c>
      <c r="M22" s="29">
        <f t="shared" si="3"/>
        <v>1.54</v>
      </c>
    </row>
    <row r="23" spans="1:14" x14ac:dyDescent="0.25">
      <c r="A23" s="5" t="s">
        <v>49</v>
      </c>
      <c r="B23" s="54">
        <v>4.5999999999999996</v>
      </c>
      <c r="C23" s="54">
        <v>50</v>
      </c>
      <c r="D23" s="52" t="s">
        <v>10</v>
      </c>
      <c r="E23" s="29">
        <v>2.9</v>
      </c>
      <c r="F23" s="27">
        <v>3.21</v>
      </c>
      <c r="G23" s="27">
        <v>3.12</v>
      </c>
      <c r="H23" s="27">
        <f t="shared" si="0"/>
        <v>8.9999999999999858E-2</v>
      </c>
      <c r="I23" s="61">
        <f>1.5485*E23-1.1235</f>
        <v>3.3671499999999996</v>
      </c>
      <c r="J23" s="51">
        <f t="shared" si="5"/>
        <v>0.95</v>
      </c>
      <c r="K23" s="29">
        <f t="shared" si="2"/>
        <v>2.2599999999999998</v>
      </c>
      <c r="L23" s="51">
        <f t="shared" si="6"/>
        <v>0.93</v>
      </c>
      <c r="M23" s="29">
        <f t="shared" si="3"/>
        <v>2.19</v>
      </c>
    </row>
    <row r="24" spans="1:14" x14ac:dyDescent="0.25">
      <c r="A24" s="5" t="s">
        <v>49</v>
      </c>
      <c r="B24" s="51">
        <v>4.5999999999999996</v>
      </c>
      <c r="C24" s="51">
        <v>50</v>
      </c>
      <c r="D24" s="52" t="s">
        <v>10</v>
      </c>
      <c r="E24" s="29">
        <v>2.9</v>
      </c>
      <c r="F24" s="27">
        <v>3.25</v>
      </c>
      <c r="G24" s="27">
        <v>3.16</v>
      </c>
      <c r="H24" s="27">
        <f t="shared" si="0"/>
        <v>8.9999999999999858E-2</v>
      </c>
      <c r="I24" s="61">
        <f>1.5485*E24-1.1235</f>
        <v>3.3671499999999996</v>
      </c>
      <c r="J24" s="51">
        <f t="shared" si="5"/>
        <v>0.95</v>
      </c>
      <c r="K24" s="29">
        <f t="shared" si="2"/>
        <v>2.2999999999999998</v>
      </c>
      <c r="L24" s="54">
        <f t="shared" si="6"/>
        <v>0.93</v>
      </c>
      <c r="M24" s="29">
        <f t="shared" si="3"/>
        <v>2.23</v>
      </c>
    </row>
    <row r="25" spans="1:14" x14ac:dyDescent="0.25">
      <c r="A25" s="5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4" x14ac:dyDescent="0.25">
      <c r="A26" s="5"/>
    </row>
    <row r="27" spans="1:14" x14ac:dyDescent="0.25">
      <c r="A27" s="5"/>
    </row>
    <row r="28" spans="1:14" x14ac:dyDescent="0.25">
      <c r="A28" s="5"/>
    </row>
    <row r="29" spans="1:14" x14ac:dyDescent="0.25">
      <c r="A29" s="5"/>
    </row>
    <row r="30" spans="1:14" x14ac:dyDescent="0.25">
      <c r="A30" s="5"/>
    </row>
    <row r="31" spans="1:14" x14ac:dyDescent="0.25">
      <c r="A31" s="5"/>
    </row>
    <row r="32" spans="1:1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  <row r="4873" spans="1:1" x14ac:dyDescent="0.25">
      <c r="A4873" s="5"/>
    </row>
    <row r="4874" spans="1:1" x14ac:dyDescent="0.25">
      <c r="A4874" s="5"/>
    </row>
    <row r="4875" spans="1:1" x14ac:dyDescent="0.25">
      <c r="A4875" s="5"/>
    </row>
    <row r="4876" spans="1:1" x14ac:dyDescent="0.25">
      <c r="A4876" s="5"/>
    </row>
    <row r="4877" spans="1:1" x14ac:dyDescent="0.25">
      <c r="A4877" s="5"/>
    </row>
    <row r="4878" spans="1:1" x14ac:dyDescent="0.25">
      <c r="A4878" s="5"/>
    </row>
    <row r="4879" spans="1:1" x14ac:dyDescent="0.25">
      <c r="A4879" s="5"/>
    </row>
    <row r="4880" spans="1:1" x14ac:dyDescent="0.25">
      <c r="A4880" s="5"/>
    </row>
    <row r="4881" spans="1:1" x14ac:dyDescent="0.25">
      <c r="A4881" s="5"/>
    </row>
    <row r="4882" spans="1:1" x14ac:dyDescent="0.25">
      <c r="A4882" s="5"/>
    </row>
    <row r="4883" spans="1:1" x14ac:dyDescent="0.25">
      <c r="A4883" s="5"/>
    </row>
    <row r="4884" spans="1:1" x14ac:dyDescent="0.25">
      <c r="A4884" s="5"/>
    </row>
    <row r="4885" spans="1:1" x14ac:dyDescent="0.25">
      <c r="A4885" s="5"/>
    </row>
    <row r="4886" spans="1:1" x14ac:dyDescent="0.25">
      <c r="A4886" s="5"/>
    </row>
    <row r="4887" spans="1:1" x14ac:dyDescent="0.25">
      <c r="A4887" s="5"/>
    </row>
    <row r="4888" spans="1:1" x14ac:dyDescent="0.25">
      <c r="A4888" s="5"/>
    </row>
    <row r="4889" spans="1:1" x14ac:dyDescent="0.25">
      <c r="A4889" s="5"/>
    </row>
    <row r="4890" spans="1:1" x14ac:dyDescent="0.25">
      <c r="A4890" s="5"/>
    </row>
    <row r="4891" spans="1:1" x14ac:dyDescent="0.25">
      <c r="A4891" s="5"/>
    </row>
    <row r="4892" spans="1:1" x14ac:dyDescent="0.25">
      <c r="A4892" s="5"/>
    </row>
    <row r="4893" spans="1:1" x14ac:dyDescent="0.25">
      <c r="A4893" s="5"/>
    </row>
    <row r="4894" spans="1:1" x14ac:dyDescent="0.25">
      <c r="A4894" s="5"/>
    </row>
    <row r="4895" spans="1:1" x14ac:dyDescent="0.25">
      <c r="A4895" s="5"/>
    </row>
    <row r="4896" spans="1:1" x14ac:dyDescent="0.25">
      <c r="A4896" s="5"/>
    </row>
    <row r="4897" spans="1:1" x14ac:dyDescent="0.25">
      <c r="A4897" s="5"/>
    </row>
    <row r="4898" spans="1:1" x14ac:dyDescent="0.25">
      <c r="A4898" s="5"/>
    </row>
    <row r="4899" spans="1:1" x14ac:dyDescent="0.25">
      <c r="A4899" s="5"/>
    </row>
    <row r="4900" spans="1:1" x14ac:dyDescent="0.25">
      <c r="A4900" s="5"/>
    </row>
    <row r="4901" spans="1:1" x14ac:dyDescent="0.25">
      <c r="A4901" s="5"/>
    </row>
    <row r="4902" spans="1:1" x14ac:dyDescent="0.25">
      <c r="A4902" s="5"/>
    </row>
    <row r="4903" spans="1:1" x14ac:dyDescent="0.25">
      <c r="A4903" s="5"/>
    </row>
    <row r="4904" spans="1:1" x14ac:dyDescent="0.25">
      <c r="A4904" s="5"/>
    </row>
    <row r="4905" spans="1:1" x14ac:dyDescent="0.25">
      <c r="A4905" s="5"/>
    </row>
    <row r="4906" spans="1:1" x14ac:dyDescent="0.25">
      <c r="A4906" s="5"/>
    </row>
    <row r="4907" spans="1:1" x14ac:dyDescent="0.25">
      <c r="A4907" s="5"/>
    </row>
    <row r="4908" spans="1:1" x14ac:dyDescent="0.25">
      <c r="A4908" s="5"/>
    </row>
    <row r="4909" spans="1:1" x14ac:dyDescent="0.25">
      <c r="A4909" s="5"/>
    </row>
    <row r="4910" spans="1:1" x14ac:dyDescent="0.25">
      <c r="A4910" s="5"/>
    </row>
    <row r="4911" spans="1:1" x14ac:dyDescent="0.25">
      <c r="A4911" s="5"/>
    </row>
    <row r="4912" spans="1:1" x14ac:dyDescent="0.25">
      <c r="A4912" s="5"/>
    </row>
    <row r="4913" spans="1:1" x14ac:dyDescent="0.25">
      <c r="A4913" s="5"/>
    </row>
    <row r="4914" spans="1:1" x14ac:dyDescent="0.25">
      <c r="A4914" s="5"/>
    </row>
    <row r="4915" spans="1:1" x14ac:dyDescent="0.25">
      <c r="A4915" s="5"/>
    </row>
    <row r="4916" spans="1:1" x14ac:dyDescent="0.25">
      <c r="A4916" s="5"/>
    </row>
    <row r="4917" spans="1:1" x14ac:dyDescent="0.25">
      <c r="A4917" s="5"/>
    </row>
    <row r="4918" spans="1:1" x14ac:dyDescent="0.25">
      <c r="A4918" s="5"/>
    </row>
    <row r="4919" spans="1:1" x14ac:dyDescent="0.25">
      <c r="A4919" s="5"/>
    </row>
    <row r="4920" spans="1:1" x14ac:dyDescent="0.25">
      <c r="A4920" s="5"/>
    </row>
    <row r="4921" spans="1:1" x14ac:dyDescent="0.25">
      <c r="A4921" s="5"/>
    </row>
    <row r="4922" spans="1:1" x14ac:dyDescent="0.25">
      <c r="A4922" s="5"/>
    </row>
    <row r="4923" spans="1:1" x14ac:dyDescent="0.25">
      <c r="A4923" s="5"/>
    </row>
    <row r="4924" spans="1:1" x14ac:dyDescent="0.25">
      <c r="A4924" s="5"/>
    </row>
    <row r="4925" spans="1:1" x14ac:dyDescent="0.25">
      <c r="A4925" s="5"/>
    </row>
    <row r="4926" spans="1:1" x14ac:dyDescent="0.25">
      <c r="A4926" s="5"/>
    </row>
    <row r="4927" spans="1:1" x14ac:dyDescent="0.25">
      <c r="A4927" s="5"/>
    </row>
    <row r="4928" spans="1:1" x14ac:dyDescent="0.25">
      <c r="A4928" s="5"/>
    </row>
    <row r="4929" spans="1:1" x14ac:dyDescent="0.25">
      <c r="A4929" s="5"/>
    </row>
    <row r="4930" spans="1:1" x14ac:dyDescent="0.25">
      <c r="A4930" s="5"/>
    </row>
    <row r="4931" spans="1:1" x14ac:dyDescent="0.25">
      <c r="A4931" s="5"/>
    </row>
    <row r="4932" spans="1:1" x14ac:dyDescent="0.25">
      <c r="A4932" s="5"/>
    </row>
    <row r="4933" spans="1:1" x14ac:dyDescent="0.25">
      <c r="A4933" s="5"/>
    </row>
    <row r="4934" spans="1:1" x14ac:dyDescent="0.25">
      <c r="A4934" s="5"/>
    </row>
    <row r="4935" spans="1:1" x14ac:dyDescent="0.25">
      <c r="A4935" s="5"/>
    </row>
    <row r="4936" spans="1:1" x14ac:dyDescent="0.25">
      <c r="A4936" s="5"/>
    </row>
    <row r="4937" spans="1:1" x14ac:dyDescent="0.25">
      <c r="A4937" s="5"/>
    </row>
    <row r="4938" spans="1:1" x14ac:dyDescent="0.25">
      <c r="A4938" s="5"/>
    </row>
    <row r="4939" spans="1:1" x14ac:dyDescent="0.25">
      <c r="A4939" s="5"/>
    </row>
    <row r="4940" spans="1:1" x14ac:dyDescent="0.25">
      <c r="A4940" s="5"/>
    </row>
    <row r="4941" spans="1:1" x14ac:dyDescent="0.25">
      <c r="A4941" s="5"/>
    </row>
    <row r="4942" spans="1:1" x14ac:dyDescent="0.25">
      <c r="A4942" s="5"/>
    </row>
    <row r="4943" spans="1:1" x14ac:dyDescent="0.25">
      <c r="A4943" s="5"/>
    </row>
    <row r="4944" spans="1:1" x14ac:dyDescent="0.25">
      <c r="A4944" s="5"/>
    </row>
    <row r="4945" spans="1:1" x14ac:dyDescent="0.25">
      <c r="A4945" s="5"/>
    </row>
    <row r="4946" spans="1:1" x14ac:dyDescent="0.25">
      <c r="A4946" s="5"/>
    </row>
    <row r="4947" spans="1:1" x14ac:dyDescent="0.25">
      <c r="A4947" s="5"/>
    </row>
    <row r="4948" spans="1:1" x14ac:dyDescent="0.25">
      <c r="A4948" s="5"/>
    </row>
    <row r="4949" spans="1:1" x14ac:dyDescent="0.25">
      <c r="A4949" s="5"/>
    </row>
    <row r="4950" spans="1:1" x14ac:dyDescent="0.25">
      <c r="A4950" s="5"/>
    </row>
    <row r="4951" spans="1:1" x14ac:dyDescent="0.25">
      <c r="A4951" s="5"/>
    </row>
    <row r="4952" spans="1:1" x14ac:dyDescent="0.25">
      <c r="A4952" s="5"/>
    </row>
    <row r="4953" spans="1:1" x14ac:dyDescent="0.25">
      <c r="A4953" s="5"/>
    </row>
    <row r="4954" spans="1:1" x14ac:dyDescent="0.25">
      <c r="A4954" s="5"/>
    </row>
    <row r="4955" spans="1:1" x14ac:dyDescent="0.25">
      <c r="A4955" s="5"/>
    </row>
    <row r="4956" spans="1:1" x14ac:dyDescent="0.25">
      <c r="A4956" s="5"/>
    </row>
    <row r="4957" spans="1:1" x14ac:dyDescent="0.25">
      <c r="A4957" s="5"/>
    </row>
    <row r="4958" spans="1:1" x14ac:dyDescent="0.25">
      <c r="A4958" s="5"/>
    </row>
    <row r="4959" spans="1:1" x14ac:dyDescent="0.25">
      <c r="A4959" s="5"/>
    </row>
    <row r="4960" spans="1:1" x14ac:dyDescent="0.25">
      <c r="A4960" s="5"/>
    </row>
    <row r="4961" spans="1:1" x14ac:dyDescent="0.25">
      <c r="A4961" s="5"/>
    </row>
    <row r="4962" spans="1:1" x14ac:dyDescent="0.25">
      <c r="A4962" s="5"/>
    </row>
    <row r="4963" spans="1:1" x14ac:dyDescent="0.25">
      <c r="A4963" s="5"/>
    </row>
    <row r="4964" spans="1:1" x14ac:dyDescent="0.25">
      <c r="A4964" s="5"/>
    </row>
    <row r="4965" spans="1:1" x14ac:dyDescent="0.25">
      <c r="A4965" s="5"/>
    </row>
    <row r="4966" spans="1:1" x14ac:dyDescent="0.25">
      <c r="A4966" s="5"/>
    </row>
    <row r="4967" spans="1:1" x14ac:dyDescent="0.25">
      <c r="A4967" s="5"/>
    </row>
    <row r="4968" spans="1:1" x14ac:dyDescent="0.25">
      <c r="A4968" s="5"/>
    </row>
    <row r="4969" spans="1:1" x14ac:dyDescent="0.25">
      <c r="A4969" s="5"/>
    </row>
    <row r="4970" spans="1:1" x14ac:dyDescent="0.25">
      <c r="A4970" s="5"/>
    </row>
    <row r="4971" spans="1:1" x14ac:dyDescent="0.25">
      <c r="A4971" s="5"/>
    </row>
    <row r="4972" spans="1:1" x14ac:dyDescent="0.25">
      <c r="A4972" s="5"/>
    </row>
    <row r="4973" spans="1:1" x14ac:dyDescent="0.25">
      <c r="A4973" s="5"/>
    </row>
    <row r="4974" spans="1:1" x14ac:dyDescent="0.25">
      <c r="A4974" s="5"/>
    </row>
    <row r="4975" spans="1:1" x14ac:dyDescent="0.25">
      <c r="A4975" s="5"/>
    </row>
    <row r="4976" spans="1:1" x14ac:dyDescent="0.25">
      <c r="A4976" s="5"/>
    </row>
    <row r="4977" spans="1:1" x14ac:dyDescent="0.25">
      <c r="A4977" s="5"/>
    </row>
    <row r="4978" spans="1:1" x14ac:dyDescent="0.25">
      <c r="A4978" s="5"/>
    </row>
    <row r="4979" spans="1:1" x14ac:dyDescent="0.25">
      <c r="A4979" s="5"/>
    </row>
    <row r="4980" spans="1:1" x14ac:dyDescent="0.25">
      <c r="A4980" s="5"/>
    </row>
    <row r="4981" spans="1:1" x14ac:dyDescent="0.25">
      <c r="A4981" s="5"/>
    </row>
    <row r="4982" spans="1:1" x14ac:dyDescent="0.25">
      <c r="A4982" s="5"/>
    </row>
    <row r="4983" spans="1:1" x14ac:dyDescent="0.25">
      <c r="A4983" s="5"/>
    </row>
    <row r="4984" spans="1:1" x14ac:dyDescent="0.25">
      <c r="A4984" s="5"/>
    </row>
    <row r="4985" spans="1:1" x14ac:dyDescent="0.25">
      <c r="A4985" s="5"/>
    </row>
    <row r="4986" spans="1:1" x14ac:dyDescent="0.25">
      <c r="A4986" s="5"/>
    </row>
    <row r="4987" spans="1:1" x14ac:dyDescent="0.25">
      <c r="A4987" s="5"/>
    </row>
    <row r="4988" spans="1:1" x14ac:dyDescent="0.25">
      <c r="A4988" s="5"/>
    </row>
    <row r="4989" spans="1:1" x14ac:dyDescent="0.25">
      <c r="A4989" s="5"/>
    </row>
    <row r="4990" spans="1:1" x14ac:dyDescent="0.25">
      <c r="A4990" s="5"/>
    </row>
    <row r="4991" spans="1:1" x14ac:dyDescent="0.25">
      <c r="A4991" s="5"/>
    </row>
    <row r="4992" spans="1:1" x14ac:dyDescent="0.25">
      <c r="A4992" s="5"/>
    </row>
    <row r="4993" spans="1:1" x14ac:dyDescent="0.25">
      <c r="A4993" s="5"/>
    </row>
    <row r="4994" spans="1:1" x14ac:dyDescent="0.25">
      <c r="A4994" s="5"/>
    </row>
    <row r="4995" spans="1:1" x14ac:dyDescent="0.25">
      <c r="A4995" s="5"/>
    </row>
    <row r="4996" spans="1:1" x14ac:dyDescent="0.25">
      <c r="A4996" s="5"/>
    </row>
    <row r="4997" spans="1:1" x14ac:dyDescent="0.25">
      <c r="A4997" s="5"/>
    </row>
    <row r="4998" spans="1:1" x14ac:dyDescent="0.25">
      <c r="A4998" s="5"/>
    </row>
    <row r="4999" spans="1:1" x14ac:dyDescent="0.25">
      <c r="A4999" s="5"/>
    </row>
    <row r="5000" spans="1:1" x14ac:dyDescent="0.25">
      <c r="A5000" s="5"/>
    </row>
    <row r="5001" spans="1:1" x14ac:dyDescent="0.25">
      <c r="A5001" s="5"/>
    </row>
    <row r="5002" spans="1:1" x14ac:dyDescent="0.25">
      <c r="A5002" s="5"/>
    </row>
    <row r="5003" spans="1:1" x14ac:dyDescent="0.25">
      <c r="A5003" s="5"/>
    </row>
    <row r="5004" spans="1:1" x14ac:dyDescent="0.25">
      <c r="A5004" s="5"/>
    </row>
    <row r="5005" spans="1:1" x14ac:dyDescent="0.25">
      <c r="A5005" s="5"/>
    </row>
    <row r="5006" spans="1:1" x14ac:dyDescent="0.25">
      <c r="A5006" s="5"/>
    </row>
    <row r="5007" spans="1:1" x14ac:dyDescent="0.25">
      <c r="A5007" s="5"/>
    </row>
    <row r="5008" spans="1:1" x14ac:dyDescent="0.25">
      <c r="A5008" s="5"/>
    </row>
    <row r="5009" spans="1:1" x14ac:dyDescent="0.25">
      <c r="A5009" s="5"/>
    </row>
    <row r="5010" spans="1:1" x14ac:dyDescent="0.25">
      <c r="A5010" s="5"/>
    </row>
    <row r="5011" spans="1:1" x14ac:dyDescent="0.25">
      <c r="A5011" s="5"/>
    </row>
    <row r="5012" spans="1:1" x14ac:dyDescent="0.25">
      <c r="A5012" s="5"/>
    </row>
    <row r="5013" spans="1:1" x14ac:dyDescent="0.25">
      <c r="A5013" s="5"/>
    </row>
    <row r="5014" spans="1:1" x14ac:dyDescent="0.25">
      <c r="A5014" s="5"/>
    </row>
    <row r="5015" spans="1:1" x14ac:dyDescent="0.25">
      <c r="A5015" s="5"/>
    </row>
    <row r="5016" spans="1:1" x14ac:dyDescent="0.25">
      <c r="A5016" s="5"/>
    </row>
    <row r="5017" spans="1:1" x14ac:dyDescent="0.25">
      <c r="A5017" s="5"/>
    </row>
    <row r="5018" spans="1:1" x14ac:dyDescent="0.25">
      <c r="A5018" s="5"/>
    </row>
    <row r="5019" spans="1:1" x14ac:dyDescent="0.25">
      <c r="A5019" s="5"/>
    </row>
    <row r="5020" spans="1:1" x14ac:dyDescent="0.25">
      <c r="A5020" s="5"/>
    </row>
    <row r="5021" spans="1:1" x14ac:dyDescent="0.25">
      <c r="A5021" s="5"/>
    </row>
    <row r="5022" spans="1:1" x14ac:dyDescent="0.25">
      <c r="A5022" s="5"/>
    </row>
    <row r="5023" spans="1:1" x14ac:dyDescent="0.25">
      <c r="A5023" s="5"/>
    </row>
    <row r="5024" spans="1:1" x14ac:dyDescent="0.25">
      <c r="A5024" s="5"/>
    </row>
    <row r="5025" spans="1:1" x14ac:dyDescent="0.25">
      <c r="A5025" s="5"/>
    </row>
    <row r="5026" spans="1:1" x14ac:dyDescent="0.25">
      <c r="A5026" s="5"/>
    </row>
    <row r="5027" spans="1:1" x14ac:dyDescent="0.25">
      <c r="A5027" s="5"/>
    </row>
    <row r="5028" spans="1:1" x14ac:dyDescent="0.25">
      <c r="A5028" s="5"/>
    </row>
    <row r="5029" spans="1:1" x14ac:dyDescent="0.25">
      <c r="A5029" s="5"/>
    </row>
    <row r="5030" spans="1:1" x14ac:dyDescent="0.25">
      <c r="A5030" s="5"/>
    </row>
    <row r="5031" spans="1:1" x14ac:dyDescent="0.25">
      <c r="A5031" s="5"/>
    </row>
    <row r="5032" spans="1:1" x14ac:dyDescent="0.25">
      <c r="A5032" s="5"/>
    </row>
    <row r="5033" spans="1:1" x14ac:dyDescent="0.25">
      <c r="A5033" s="5"/>
    </row>
    <row r="5034" spans="1:1" x14ac:dyDescent="0.25">
      <c r="A5034" s="5"/>
    </row>
    <row r="5035" spans="1:1" x14ac:dyDescent="0.25">
      <c r="A5035" s="5"/>
    </row>
    <row r="5036" spans="1:1" x14ac:dyDescent="0.25">
      <c r="A5036" s="5"/>
    </row>
    <row r="5037" spans="1:1" x14ac:dyDescent="0.25">
      <c r="A5037" s="5"/>
    </row>
    <row r="5038" spans="1:1" x14ac:dyDescent="0.25">
      <c r="A5038" s="5"/>
    </row>
    <row r="5039" spans="1:1" x14ac:dyDescent="0.25">
      <c r="A5039" s="5"/>
    </row>
    <row r="5040" spans="1:1" x14ac:dyDescent="0.25">
      <c r="A5040" s="5"/>
    </row>
    <row r="5041" spans="1:1" x14ac:dyDescent="0.25">
      <c r="A5041" s="5"/>
    </row>
    <row r="5042" spans="1:1" x14ac:dyDescent="0.25">
      <c r="A5042" s="5"/>
    </row>
    <row r="5043" spans="1:1" x14ac:dyDescent="0.25">
      <c r="A5043" s="5"/>
    </row>
    <row r="5044" spans="1:1" x14ac:dyDescent="0.25">
      <c r="A5044" s="5"/>
    </row>
    <row r="5045" spans="1:1" x14ac:dyDescent="0.25">
      <c r="A5045" s="5"/>
    </row>
    <row r="5046" spans="1:1" x14ac:dyDescent="0.25">
      <c r="A5046" s="5"/>
    </row>
    <row r="5047" spans="1:1" x14ac:dyDescent="0.25">
      <c r="A5047" s="5"/>
    </row>
    <row r="5048" spans="1:1" x14ac:dyDescent="0.25">
      <c r="A5048" s="5"/>
    </row>
    <row r="5049" spans="1:1" x14ac:dyDescent="0.25">
      <c r="A5049" s="5"/>
    </row>
    <row r="5050" spans="1:1" x14ac:dyDescent="0.25">
      <c r="A5050" s="5"/>
    </row>
    <row r="5051" spans="1:1" x14ac:dyDescent="0.25">
      <c r="A5051" s="5"/>
    </row>
    <row r="5052" spans="1:1" x14ac:dyDescent="0.25">
      <c r="A5052" s="5"/>
    </row>
    <row r="5053" spans="1:1" x14ac:dyDescent="0.25">
      <c r="A5053" s="5"/>
    </row>
    <row r="5054" spans="1:1" x14ac:dyDescent="0.25">
      <c r="A5054" s="5"/>
    </row>
    <row r="5055" spans="1:1" x14ac:dyDescent="0.25">
      <c r="A5055" s="5"/>
    </row>
    <row r="5056" spans="1:1" x14ac:dyDescent="0.25">
      <c r="A5056" s="5"/>
    </row>
    <row r="5057" spans="1:1" x14ac:dyDescent="0.25">
      <c r="A5057" s="5"/>
    </row>
    <row r="5058" spans="1:1" x14ac:dyDescent="0.25">
      <c r="A5058" s="5"/>
    </row>
    <row r="5059" spans="1:1" x14ac:dyDescent="0.25">
      <c r="A5059" s="5"/>
    </row>
    <row r="5060" spans="1:1" x14ac:dyDescent="0.25">
      <c r="A5060" s="5"/>
    </row>
    <row r="5061" spans="1:1" x14ac:dyDescent="0.25">
      <c r="A5061" s="5"/>
    </row>
    <row r="5062" spans="1:1" x14ac:dyDescent="0.25">
      <c r="A5062" s="5"/>
    </row>
    <row r="5063" spans="1:1" x14ac:dyDescent="0.25">
      <c r="A5063" s="5"/>
    </row>
    <row r="5064" spans="1:1" x14ac:dyDescent="0.25">
      <c r="A5064" s="5"/>
    </row>
    <row r="5065" spans="1:1" x14ac:dyDescent="0.25">
      <c r="A5065" s="5"/>
    </row>
    <row r="5066" spans="1:1" x14ac:dyDescent="0.25">
      <c r="A5066" s="5"/>
    </row>
    <row r="5067" spans="1:1" x14ac:dyDescent="0.25">
      <c r="A5067" s="5"/>
    </row>
    <row r="5068" spans="1:1" x14ac:dyDescent="0.25">
      <c r="A5068" s="5"/>
    </row>
    <row r="5069" spans="1:1" x14ac:dyDescent="0.25">
      <c r="A5069" s="5"/>
    </row>
    <row r="5070" spans="1:1" x14ac:dyDescent="0.25">
      <c r="A5070" s="5"/>
    </row>
    <row r="5071" spans="1:1" x14ac:dyDescent="0.25">
      <c r="A5071" s="5"/>
    </row>
    <row r="5072" spans="1:1" x14ac:dyDescent="0.25">
      <c r="A5072" s="5"/>
    </row>
    <row r="5073" spans="1:1" x14ac:dyDescent="0.25">
      <c r="A5073" s="5"/>
    </row>
    <row r="5074" spans="1:1" x14ac:dyDescent="0.25">
      <c r="A5074" s="5"/>
    </row>
    <row r="5075" spans="1:1" x14ac:dyDescent="0.25">
      <c r="A5075" s="5"/>
    </row>
    <row r="5076" spans="1:1" x14ac:dyDescent="0.25">
      <c r="A5076" s="5"/>
    </row>
    <row r="5077" spans="1:1" x14ac:dyDescent="0.25">
      <c r="A5077" s="5"/>
    </row>
    <row r="5078" spans="1:1" x14ac:dyDescent="0.25">
      <c r="A5078" s="5"/>
    </row>
    <row r="5079" spans="1:1" x14ac:dyDescent="0.25">
      <c r="A5079" s="5"/>
    </row>
    <row r="5080" spans="1:1" x14ac:dyDescent="0.25">
      <c r="A5080" s="5"/>
    </row>
    <row r="5081" spans="1:1" x14ac:dyDescent="0.25">
      <c r="A5081" s="5"/>
    </row>
    <row r="5082" spans="1:1" x14ac:dyDescent="0.25">
      <c r="A5082" s="5"/>
    </row>
    <row r="5083" spans="1:1" x14ac:dyDescent="0.25">
      <c r="A5083" s="5"/>
    </row>
    <row r="5084" spans="1:1" x14ac:dyDescent="0.25">
      <c r="A5084" s="5"/>
    </row>
    <row r="5085" spans="1:1" x14ac:dyDescent="0.25">
      <c r="A5085" s="5"/>
    </row>
    <row r="5086" spans="1:1" x14ac:dyDescent="0.25">
      <c r="A5086" s="5"/>
    </row>
    <row r="5087" spans="1:1" x14ac:dyDescent="0.25">
      <c r="A5087" s="5"/>
    </row>
    <row r="5088" spans="1:1" x14ac:dyDescent="0.25">
      <c r="A5088" s="5"/>
    </row>
    <row r="5089" spans="1:1" x14ac:dyDescent="0.25">
      <c r="A5089" s="5"/>
    </row>
    <row r="5090" spans="1:1" x14ac:dyDescent="0.25">
      <c r="A5090" s="5"/>
    </row>
    <row r="5091" spans="1:1" x14ac:dyDescent="0.25">
      <c r="A5091" s="5"/>
    </row>
    <row r="5092" spans="1:1" x14ac:dyDescent="0.25">
      <c r="A5092" s="5"/>
    </row>
    <row r="5093" spans="1:1" x14ac:dyDescent="0.25">
      <c r="A5093" s="5"/>
    </row>
    <row r="5094" spans="1:1" x14ac:dyDescent="0.25">
      <c r="A5094" s="5"/>
    </row>
    <row r="5095" spans="1:1" x14ac:dyDescent="0.25">
      <c r="A5095" s="5"/>
    </row>
    <row r="5096" spans="1:1" x14ac:dyDescent="0.25">
      <c r="A5096" s="5"/>
    </row>
    <row r="5097" spans="1:1" x14ac:dyDescent="0.25">
      <c r="A5097" s="5"/>
    </row>
    <row r="5098" spans="1:1" x14ac:dyDescent="0.25">
      <c r="A5098" s="5"/>
    </row>
    <row r="5099" spans="1:1" x14ac:dyDescent="0.25">
      <c r="A5099" s="5"/>
    </row>
    <row r="5100" spans="1:1" x14ac:dyDescent="0.25">
      <c r="A5100" s="5"/>
    </row>
    <row r="5101" spans="1:1" x14ac:dyDescent="0.25">
      <c r="A5101" s="5"/>
    </row>
    <row r="5102" spans="1:1" x14ac:dyDescent="0.25">
      <c r="A5102" s="5"/>
    </row>
    <row r="5103" spans="1:1" x14ac:dyDescent="0.25">
      <c r="A5103" s="5"/>
    </row>
    <row r="5104" spans="1:1" x14ac:dyDescent="0.25">
      <c r="A5104" s="5"/>
    </row>
    <row r="5105" spans="1:1" x14ac:dyDescent="0.25">
      <c r="A5105" s="5"/>
    </row>
    <row r="5106" spans="1:1" x14ac:dyDescent="0.25">
      <c r="A5106" s="5"/>
    </row>
    <row r="5107" spans="1:1" x14ac:dyDescent="0.25">
      <c r="A5107" s="5"/>
    </row>
    <row r="5108" spans="1:1" x14ac:dyDescent="0.25">
      <c r="A5108" s="5"/>
    </row>
    <row r="5109" spans="1:1" x14ac:dyDescent="0.25">
      <c r="A5109" s="5"/>
    </row>
    <row r="5110" spans="1:1" x14ac:dyDescent="0.25">
      <c r="A5110" s="5"/>
    </row>
    <row r="5111" spans="1:1" x14ac:dyDescent="0.25">
      <c r="A5111" s="5"/>
    </row>
    <row r="5112" spans="1:1" x14ac:dyDescent="0.25">
      <c r="A5112" s="5"/>
    </row>
    <row r="5113" spans="1:1" x14ac:dyDescent="0.25">
      <c r="A5113" s="5"/>
    </row>
    <row r="5114" spans="1:1" x14ac:dyDescent="0.25">
      <c r="A5114" s="5"/>
    </row>
    <row r="5115" spans="1:1" x14ac:dyDescent="0.25">
      <c r="A5115" s="5"/>
    </row>
    <row r="5116" spans="1:1" x14ac:dyDescent="0.25">
      <c r="A5116" s="5"/>
    </row>
    <row r="5117" spans="1:1" x14ac:dyDescent="0.25">
      <c r="A5117" s="5"/>
    </row>
    <row r="5118" spans="1:1" x14ac:dyDescent="0.25">
      <c r="A5118" s="5"/>
    </row>
    <row r="5119" spans="1:1" x14ac:dyDescent="0.25">
      <c r="A5119" s="5"/>
    </row>
    <row r="5120" spans="1:1" x14ac:dyDescent="0.25">
      <c r="A5120" s="5"/>
    </row>
    <row r="5121" spans="1:1" x14ac:dyDescent="0.25">
      <c r="A5121" s="5"/>
    </row>
    <row r="5122" spans="1:1" x14ac:dyDescent="0.25">
      <c r="A5122" s="5"/>
    </row>
    <row r="5123" spans="1:1" x14ac:dyDescent="0.25">
      <c r="A5123" s="5"/>
    </row>
    <row r="5124" spans="1:1" x14ac:dyDescent="0.25">
      <c r="A5124" s="5"/>
    </row>
    <row r="5125" spans="1:1" x14ac:dyDescent="0.25">
      <c r="A5125" s="5"/>
    </row>
    <row r="5126" spans="1:1" x14ac:dyDescent="0.25">
      <c r="A5126" s="5"/>
    </row>
    <row r="5127" spans="1:1" x14ac:dyDescent="0.25">
      <c r="A5127" s="5"/>
    </row>
    <row r="5128" spans="1:1" x14ac:dyDescent="0.25">
      <c r="A5128" s="5"/>
    </row>
    <row r="5129" spans="1:1" x14ac:dyDescent="0.25">
      <c r="A5129" s="5"/>
    </row>
    <row r="5130" spans="1:1" x14ac:dyDescent="0.25">
      <c r="A5130" s="5"/>
    </row>
    <row r="5131" spans="1:1" x14ac:dyDescent="0.25">
      <c r="A5131" s="5"/>
    </row>
    <row r="5132" spans="1:1" x14ac:dyDescent="0.25">
      <c r="A5132" s="5"/>
    </row>
    <row r="5133" spans="1:1" x14ac:dyDescent="0.25">
      <c r="A5133" s="5"/>
    </row>
    <row r="5134" spans="1:1" x14ac:dyDescent="0.25">
      <c r="A5134" s="5"/>
    </row>
    <row r="5135" spans="1:1" x14ac:dyDescent="0.25">
      <c r="A5135" s="5"/>
    </row>
    <row r="5136" spans="1:1" x14ac:dyDescent="0.25">
      <c r="A5136" s="5"/>
    </row>
    <row r="5137" spans="1:1" x14ac:dyDescent="0.25">
      <c r="A5137" s="5"/>
    </row>
    <row r="5138" spans="1:1" x14ac:dyDescent="0.25">
      <c r="A5138" s="5"/>
    </row>
    <row r="5139" spans="1:1" x14ac:dyDescent="0.25">
      <c r="A5139" s="5"/>
    </row>
    <row r="5140" spans="1:1" x14ac:dyDescent="0.25">
      <c r="A5140" s="5"/>
    </row>
    <row r="5141" spans="1:1" x14ac:dyDescent="0.25">
      <c r="A5141" s="5"/>
    </row>
    <row r="5142" spans="1:1" x14ac:dyDescent="0.25">
      <c r="A5142" s="5"/>
    </row>
    <row r="5143" spans="1:1" x14ac:dyDescent="0.25">
      <c r="A5143" s="5"/>
    </row>
    <row r="5144" spans="1:1" x14ac:dyDescent="0.25">
      <c r="A5144" s="5"/>
    </row>
    <row r="5145" spans="1:1" x14ac:dyDescent="0.25">
      <c r="A5145" s="5"/>
    </row>
    <row r="5146" spans="1:1" x14ac:dyDescent="0.25">
      <c r="A5146" s="5"/>
    </row>
    <row r="5147" spans="1:1" x14ac:dyDescent="0.25">
      <c r="A5147" s="5"/>
    </row>
    <row r="5148" spans="1:1" x14ac:dyDescent="0.25">
      <c r="A5148" s="5"/>
    </row>
    <row r="5149" spans="1:1" x14ac:dyDescent="0.25">
      <c r="A5149" s="5"/>
    </row>
    <row r="5150" spans="1:1" x14ac:dyDescent="0.25">
      <c r="A5150" s="5"/>
    </row>
    <row r="5151" spans="1:1" x14ac:dyDescent="0.25">
      <c r="A5151" s="5"/>
    </row>
    <row r="5152" spans="1:1" x14ac:dyDescent="0.25">
      <c r="A5152" s="5"/>
    </row>
    <row r="5153" spans="1:1" x14ac:dyDescent="0.25">
      <c r="A5153" s="5"/>
    </row>
    <row r="5154" spans="1:1" x14ac:dyDescent="0.25">
      <c r="A5154" s="5"/>
    </row>
    <row r="5155" spans="1:1" x14ac:dyDescent="0.25">
      <c r="A5155" s="5"/>
    </row>
    <row r="5156" spans="1:1" x14ac:dyDescent="0.25">
      <c r="A5156" s="5"/>
    </row>
    <row r="5157" spans="1:1" x14ac:dyDescent="0.25">
      <c r="A5157" s="5"/>
    </row>
    <row r="5158" spans="1:1" x14ac:dyDescent="0.25">
      <c r="A5158" s="5"/>
    </row>
    <row r="5159" spans="1:1" x14ac:dyDescent="0.25">
      <c r="A5159" s="5"/>
    </row>
    <row r="5160" spans="1:1" x14ac:dyDescent="0.25">
      <c r="A5160" s="5"/>
    </row>
    <row r="5161" spans="1:1" x14ac:dyDescent="0.25">
      <c r="A5161" s="5"/>
    </row>
    <row r="5162" spans="1:1" x14ac:dyDescent="0.25">
      <c r="A5162" s="5"/>
    </row>
    <row r="5163" spans="1:1" x14ac:dyDescent="0.25">
      <c r="A5163" s="5"/>
    </row>
    <row r="5164" spans="1:1" x14ac:dyDescent="0.25">
      <c r="A5164" s="5"/>
    </row>
    <row r="5165" spans="1:1" x14ac:dyDescent="0.25">
      <c r="A5165" s="5"/>
    </row>
    <row r="5166" spans="1:1" x14ac:dyDescent="0.25">
      <c r="A5166" s="5"/>
    </row>
    <row r="5167" spans="1:1" x14ac:dyDescent="0.25">
      <c r="A5167" s="5"/>
    </row>
    <row r="5168" spans="1:1" x14ac:dyDescent="0.25">
      <c r="A5168" s="5"/>
    </row>
    <row r="5169" spans="1:1" x14ac:dyDescent="0.25">
      <c r="A5169" s="5"/>
    </row>
    <row r="5170" spans="1:1" x14ac:dyDescent="0.25">
      <c r="A5170" s="5"/>
    </row>
    <row r="5171" spans="1:1" x14ac:dyDescent="0.25">
      <c r="A5171" s="5"/>
    </row>
    <row r="5172" spans="1:1" x14ac:dyDescent="0.25">
      <c r="A5172" s="5"/>
    </row>
    <row r="5173" spans="1:1" x14ac:dyDescent="0.25">
      <c r="A5173" s="5"/>
    </row>
    <row r="5174" spans="1:1" x14ac:dyDescent="0.25">
      <c r="A5174" s="5"/>
    </row>
    <row r="5175" spans="1:1" x14ac:dyDescent="0.25">
      <c r="A5175" s="5"/>
    </row>
    <row r="5176" spans="1:1" x14ac:dyDescent="0.25">
      <c r="A5176" s="5"/>
    </row>
    <row r="5177" spans="1:1" x14ac:dyDescent="0.25">
      <c r="A5177" s="5"/>
    </row>
    <row r="5178" spans="1:1" x14ac:dyDescent="0.25">
      <c r="A5178" s="5"/>
    </row>
    <row r="5179" spans="1:1" x14ac:dyDescent="0.25">
      <c r="A5179" s="5"/>
    </row>
    <row r="5180" spans="1:1" x14ac:dyDescent="0.25">
      <c r="A5180" s="5"/>
    </row>
    <row r="5181" spans="1:1" x14ac:dyDescent="0.25">
      <c r="A5181" s="5"/>
    </row>
    <row r="5182" spans="1:1" x14ac:dyDescent="0.25">
      <c r="A5182" s="5"/>
    </row>
    <row r="5183" spans="1:1" x14ac:dyDescent="0.25">
      <c r="A5183" s="5"/>
    </row>
    <row r="5184" spans="1:1" x14ac:dyDescent="0.25">
      <c r="A5184" s="5"/>
    </row>
    <row r="5185" spans="1:1" x14ac:dyDescent="0.25">
      <c r="A5185" s="5"/>
    </row>
    <row r="5186" spans="1:1" x14ac:dyDescent="0.25">
      <c r="A5186" s="5"/>
    </row>
    <row r="5187" spans="1:1" x14ac:dyDescent="0.25">
      <c r="A5187" s="5"/>
    </row>
    <row r="5188" spans="1:1" x14ac:dyDescent="0.25">
      <c r="A5188" s="5"/>
    </row>
    <row r="5189" spans="1:1" x14ac:dyDescent="0.25">
      <c r="A5189" s="5"/>
    </row>
    <row r="5190" spans="1:1" x14ac:dyDescent="0.25">
      <c r="A5190" s="5"/>
    </row>
    <row r="5191" spans="1:1" x14ac:dyDescent="0.25">
      <c r="A5191" s="5"/>
    </row>
    <row r="5192" spans="1:1" x14ac:dyDescent="0.25">
      <c r="A5192" s="5"/>
    </row>
    <row r="5193" spans="1:1" x14ac:dyDescent="0.25">
      <c r="A5193" s="5"/>
    </row>
    <row r="5194" spans="1:1" x14ac:dyDescent="0.25">
      <c r="A5194" s="5"/>
    </row>
    <row r="5195" spans="1:1" x14ac:dyDescent="0.25">
      <c r="A5195" s="5"/>
    </row>
    <row r="5196" spans="1:1" x14ac:dyDescent="0.25">
      <c r="A5196" s="5"/>
    </row>
    <row r="5197" spans="1:1" x14ac:dyDescent="0.25">
      <c r="A5197" s="5"/>
    </row>
    <row r="5198" spans="1:1" x14ac:dyDescent="0.25">
      <c r="A5198" s="5"/>
    </row>
    <row r="5199" spans="1:1" x14ac:dyDescent="0.25">
      <c r="A5199" s="5"/>
    </row>
    <row r="5200" spans="1:1" x14ac:dyDescent="0.25">
      <c r="A5200" s="5"/>
    </row>
    <row r="5201" spans="1:1" x14ac:dyDescent="0.25">
      <c r="A5201" s="5"/>
    </row>
    <row r="5202" spans="1:1" x14ac:dyDescent="0.25">
      <c r="A5202" s="5"/>
    </row>
    <row r="5203" spans="1:1" x14ac:dyDescent="0.25">
      <c r="A5203" s="5"/>
    </row>
    <row r="5204" spans="1:1" x14ac:dyDescent="0.25">
      <c r="A5204" s="5"/>
    </row>
    <row r="5205" spans="1:1" x14ac:dyDescent="0.25">
      <c r="A5205" s="5"/>
    </row>
    <row r="5206" spans="1:1" x14ac:dyDescent="0.25">
      <c r="A5206" s="5"/>
    </row>
    <row r="5207" spans="1:1" x14ac:dyDescent="0.25">
      <c r="A5207" s="5"/>
    </row>
    <row r="5208" spans="1:1" x14ac:dyDescent="0.25">
      <c r="A5208" s="5"/>
    </row>
    <row r="5209" spans="1:1" x14ac:dyDescent="0.25">
      <c r="A5209" s="5"/>
    </row>
    <row r="5210" spans="1:1" x14ac:dyDescent="0.25">
      <c r="A5210" s="5"/>
    </row>
    <row r="5211" spans="1:1" x14ac:dyDescent="0.25">
      <c r="A5211" s="5"/>
    </row>
    <row r="5212" spans="1:1" x14ac:dyDescent="0.25">
      <c r="A5212" s="5"/>
    </row>
    <row r="5213" spans="1:1" x14ac:dyDescent="0.25">
      <c r="A5213" s="5"/>
    </row>
    <row r="5214" spans="1:1" x14ac:dyDescent="0.25">
      <c r="A5214" s="5"/>
    </row>
    <row r="5215" spans="1:1" x14ac:dyDescent="0.25">
      <c r="A5215" s="5"/>
    </row>
    <row r="5216" spans="1:1" x14ac:dyDescent="0.25">
      <c r="A5216" s="5"/>
    </row>
    <row r="5217" spans="1:1" x14ac:dyDescent="0.25">
      <c r="A5217" s="5"/>
    </row>
    <row r="5218" spans="1:1" x14ac:dyDescent="0.25">
      <c r="A5218" s="5"/>
    </row>
    <row r="5219" spans="1:1" x14ac:dyDescent="0.25">
      <c r="A5219" s="5"/>
    </row>
    <row r="5220" spans="1:1" x14ac:dyDescent="0.25">
      <c r="A5220" s="5"/>
    </row>
    <row r="5221" spans="1:1" x14ac:dyDescent="0.25">
      <c r="A5221" s="5"/>
    </row>
    <row r="5222" spans="1:1" x14ac:dyDescent="0.25">
      <c r="A5222" s="5"/>
    </row>
    <row r="5223" spans="1:1" x14ac:dyDescent="0.25">
      <c r="A5223" s="5"/>
    </row>
    <row r="5224" spans="1:1" x14ac:dyDescent="0.25">
      <c r="A5224" s="5"/>
    </row>
    <row r="5225" spans="1:1" x14ac:dyDescent="0.25">
      <c r="A5225" s="5"/>
    </row>
    <row r="5226" spans="1:1" x14ac:dyDescent="0.25">
      <c r="A5226" s="5"/>
    </row>
    <row r="5227" spans="1:1" x14ac:dyDescent="0.25">
      <c r="A5227" s="5"/>
    </row>
    <row r="5228" spans="1:1" x14ac:dyDescent="0.25">
      <c r="A5228" s="5"/>
    </row>
    <row r="5229" spans="1:1" x14ac:dyDescent="0.25">
      <c r="A5229" s="5"/>
    </row>
    <row r="5230" spans="1:1" x14ac:dyDescent="0.25">
      <c r="A5230" s="5"/>
    </row>
    <row r="5231" spans="1:1" x14ac:dyDescent="0.25">
      <c r="A5231" s="5"/>
    </row>
    <row r="5232" spans="1:1" x14ac:dyDescent="0.25">
      <c r="A5232" s="5"/>
    </row>
    <row r="5233" spans="1:1" x14ac:dyDescent="0.25">
      <c r="A5233" s="5"/>
    </row>
    <row r="5234" spans="1:1" x14ac:dyDescent="0.25">
      <c r="A5234" s="5"/>
    </row>
    <row r="5235" spans="1:1" x14ac:dyDescent="0.25">
      <c r="A5235" s="5"/>
    </row>
    <row r="5236" spans="1:1" x14ac:dyDescent="0.25">
      <c r="A5236" s="5"/>
    </row>
    <row r="5237" spans="1:1" x14ac:dyDescent="0.25">
      <c r="A5237" s="5"/>
    </row>
    <row r="5238" spans="1:1" x14ac:dyDescent="0.25">
      <c r="A5238" s="5"/>
    </row>
    <row r="5239" spans="1:1" x14ac:dyDescent="0.25">
      <c r="A5239" s="5"/>
    </row>
    <row r="5240" spans="1:1" x14ac:dyDescent="0.25">
      <c r="A5240" s="5"/>
    </row>
    <row r="5241" spans="1:1" x14ac:dyDescent="0.25">
      <c r="A5241" s="5"/>
    </row>
    <row r="5242" spans="1:1" x14ac:dyDescent="0.25">
      <c r="A5242" s="5"/>
    </row>
    <row r="5243" spans="1:1" x14ac:dyDescent="0.25">
      <c r="A5243" s="5"/>
    </row>
    <row r="5244" spans="1:1" x14ac:dyDescent="0.25">
      <c r="A5244" s="5"/>
    </row>
    <row r="5245" spans="1:1" x14ac:dyDescent="0.25">
      <c r="A5245" s="5"/>
    </row>
    <row r="5246" spans="1:1" x14ac:dyDescent="0.25">
      <c r="A5246" s="5"/>
    </row>
    <row r="5247" spans="1:1" x14ac:dyDescent="0.25">
      <c r="A5247" s="5"/>
    </row>
    <row r="5248" spans="1:1" x14ac:dyDescent="0.25">
      <c r="A5248" s="5"/>
    </row>
    <row r="5249" spans="1:1" x14ac:dyDescent="0.25">
      <c r="A5249" s="5"/>
    </row>
    <row r="5250" spans="1:1" x14ac:dyDescent="0.25">
      <c r="A5250" s="5"/>
    </row>
    <row r="5251" spans="1:1" x14ac:dyDescent="0.25">
      <c r="A5251" s="5"/>
    </row>
    <row r="5252" spans="1:1" x14ac:dyDescent="0.25">
      <c r="A5252" s="5"/>
    </row>
    <row r="5253" spans="1:1" x14ac:dyDescent="0.25">
      <c r="A5253" s="5"/>
    </row>
    <row r="5254" spans="1:1" x14ac:dyDescent="0.25">
      <c r="A5254" s="5"/>
    </row>
    <row r="5255" spans="1:1" x14ac:dyDescent="0.25">
      <c r="A5255" s="5"/>
    </row>
    <row r="5256" spans="1:1" x14ac:dyDescent="0.25">
      <c r="A5256" s="5"/>
    </row>
    <row r="5257" spans="1:1" x14ac:dyDescent="0.25">
      <c r="A5257" s="5"/>
    </row>
    <row r="5258" spans="1:1" x14ac:dyDescent="0.25">
      <c r="A5258" s="5"/>
    </row>
    <row r="5259" spans="1:1" x14ac:dyDescent="0.25">
      <c r="A5259" s="5"/>
    </row>
    <row r="5260" spans="1:1" x14ac:dyDescent="0.25">
      <c r="A5260" s="5"/>
    </row>
    <row r="5261" spans="1:1" x14ac:dyDescent="0.25">
      <c r="A5261" s="5"/>
    </row>
    <row r="5262" spans="1:1" x14ac:dyDescent="0.25">
      <c r="A5262" s="5"/>
    </row>
    <row r="5263" spans="1:1" x14ac:dyDescent="0.25">
      <c r="A5263" s="5"/>
    </row>
    <row r="5264" spans="1:1" x14ac:dyDescent="0.25">
      <c r="A5264" s="5"/>
    </row>
    <row r="5265" spans="1:1" x14ac:dyDescent="0.25">
      <c r="A5265" s="5"/>
    </row>
    <row r="5266" spans="1:1" x14ac:dyDescent="0.25">
      <c r="A5266" s="5"/>
    </row>
    <row r="5267" spans="1:1" x14ac:dyDescent="0.25">
      <c r="A5267" s="5"/>
    </row>
    <row r="5268" spans="1:1" x14ac:dyDescent="0.25">
      <c r="A5268" s="5"/>
    </row>
    <row r="5269" spans="1:1" x14ac:dyDescent="0.25">
      <c r="A5269" s="5"/>
    </row>
    <row r="5270" spans="1:1" x14ac:dyDescent="0.25">
      <c r="A5270" s="5"/>
    </row>
    <row r="5271" spans="1:1" x14ac:dyDescent="0.25">
      <c r="A5271" s="5"/>
    </row>
    <row r="5272" spans="1:1" x14ac:dyDescent="0.25">
      <c r="A5272" s="5"/>
    </row>
    <row r="5273" spans="1:1" x14ac:dyDescent="0.25">
      <c r="A5273" s="5"/>
    </row>
    <row r="5274" spans="1:1" x14ac:dyDescent="0.25">
      <c r="A5274" s="5"/>
    </row>
    <row r="5275" spans="1:1" x14ac:dyDescent="0.25">
      <c r="A5275" s="5"/>
    </row>
    <row r="5276" spans="1:1" x14ac:dyDescent="0.25">
      <c r="A5276" s="5"/>
    </row>
    <row r="5277" spans="1:1" x14ac:dyDescent="0.25">
      <c r="A5277" s="5"/>
    </row>
    <row r="5278" spans="1:1" x14ac:dyDescent="0.25">
      <c r="A5278" s="5"/>
    </row>
    <row r="5279" spans="1:1" x14ac:dyDescent="0.25">
      <c r="A5279" s="5"/>
    </row>
    <row r="5280" spans="1:1" x14ac:dyDescent="0.25">
      <c r="A5280" s="5"/>
    </row>
    <row r="5281" spans="1:1" x14ac:dyDescent="0.25">
      <c r="A5281" s="5"/>
    </row>
    <row r="5282" spans="1:1" x14ac:dyDescent="0.25">
      <c r="A5282" s="5"/>
    </row>
    <row r="5283" spans="1:1" x14ac:dyDescent="0.25">
      <c r="A5283" s="5"/>
    </row>
    <row r="5284" spans="1:1" x14ac:dyDescent="0.25">
      <c r="A5284" s="5"/>
    </row>
    <row r="5285" spans="1:1" x14ac:dyDescent="0.25">
      <c r="A5285" s="5"/>
    </row>
    <row r="5286" spans="1:1" x14ac:dyDescent="0.25">
      <c r="A5286" s="5"/>
    </row>
    <row r="5287" spans="1:1" x14ac:dyDescent="0.25">
      <c r="A5287" s="5"/>
    </row>
    <row r="5288" spans="1:1" x14ac:dyDescent="0.25">
      <c r="A5288" s="5"/>
    </row>
    <row r="5289" spans="1:1" x14ac:dyDescent="0.25">
      <c r="A5289" s="5"/>
    </row>
    <row r="5290" spans="1:1" x14ac:dyDescent="0.25">
      <c r="A5290" s="5"/>
    </row>
    <row r="5291" spans="1:1" x14ac:dyDescent="0.25">
      <c r="A5291" s="5"/>
    </row>
    <row r="5292" spans="1:1" x14ac:dyDescent="0.25">
      <c r="A5292" s="5"/>
    </row>
    <row r="5293" spans="1:1" x14ac:dyDescent="0.25">
      <c r="A5293" s="5"/>
    </row>
    <row r="5294" spans="1:1" x14ac:dyDescent="0.25">
      <c r="A5294" s="5"/>
    </row>
    <row r="5295" spans="1:1" x14ac:dyDescent="0.25">
      <c r="A5295" s="5"/>
    </row>
    <row r="5296" spans="1:1" x14ac:dyDescent="0.25">
      <c r="A5296" s="5"/>
    </row>
    <row r="5297" spans="1:1" x14ac:dyDescent="0.25">
      <c r="A5297" s="5"/>
    </row>
    <row r="5298" spans="1:1" x14ac:dyDescent="0.25">
      <c r="A5298" s="5"/>
    </row>
    <row r="5299" spans="1:1" x14ac:dyDescent="0.25">
      <c r="A5299" s="5"/>
    </row>
    <row r="5300" spans="1:1" x14ac:dyDescent="0.25">
      <c r="A5300" s="5"/>
    </row>
    <row r="5301" spans="1:1" x14ac:dyDescent="0.25">
      <c r="A5301" s="5"/>
    </row>
    <row r="5302" spans="1:1" x14ac:dyDescent="0.25">
      <c r="A5302" s="5"/>
    </row>
    <row r="5303" spans="1:1" x14ac:dyDescent="0.25">
      <c r="A5303" s="5"/>
    </row>
    <row r="5304" spans="1:1" x14ac:dyDescent="0.25">
      <c r="A5304" s="5"/>
    </row>
    <row r="5305" spans="1:1" x14ac:dyDescent="0.25">
      <c r="A5305" s="5"/>
    </row>
    <row r="5306" spans="1:1" x14ac:dyDescent="0.25">
      <c r="A5306" s="5"/>
    </row>
    <row r="5307" spans="1:1" x14ac:dyDescent="0.25">
      <c r="A5307" s="5"/>
    </row>
    <row r="5308" spans="1:1" x14ac:dyDescent="0.25">
      <c r="A5308" s="5"/>
    </row>
    <row r="5309" spans="1:1" x14ac:dyDescent="0.25">
      <c r="A5309" s="5"/>
    </row>
    <row r="5310" spans="1:1" x14ac:dyDescent="0.25">
      <c r="A5310" s="5"/>
    </row>
    <row r="5311" spans="1:1" x14ac:dyDescent="0.25">
      <c r="A5311" s="5"/>
    </row>
    <row r="5312" spans="1:1" x14ac:dyDescent="0.25">
      <c r="A5312" s="5"/>
    </row>
    <row r="5313" spans="1:1" x14ac:dyDescent="0.25">
      <c r="A5313" s="5"/>
    </row>
    <row r="5314" spans="1:1" x14ac:dyDescent="0.25">
      <c r="A5314" s="5"/>
    </row>
    <row r="5315" spans="1:1" x14ac:dyDescent="0.25">
      <c r="A5315" s="5"/>
    </row>
    <row r="5316" spans="1:1" x14ac:dyDescent="0.25">
      <c r="A5316" s="5"/>
    </row>
    <row r="5317" spans="1:1" x14ac:dyDescent="0.25">
      <c r="A5317" s="5"/>
    </row>
    <row r="5318" spans="1:1" x14ac:dyDescent="0.25">
      <c r="A5318" s="5"/>
    </row>
    <row r="5319" spans="1:1" x14ac:dyDescent="0.25">
      <c r="A5319" s="5"/>
    </row>
    <row r="5320" spans="1:1" x14ac:dyDescent="0.25">
      <c r="A5320" s="5"/>
    </row>
    <row r="5321" spans="1:1" x14ac:dyDescent="0.25">
      <c r="A5321" s="5"/>
    </row>
    <row r="5322" spans="1:1" x14ac:dyDescent="0.25">
      <c r="A5322" s="5"/>
    </row>
    <row r="5323" spans="1:1" x14ac:dyDescent="0.25">
      <c r="A5323" s="5"/>
    </row>
    <row r="5324" spans="1:1" x14ac:dyDescent="0.25">
      <c r="A5324" s="5"/>
    </row>
    <row r="5325" spans="1:1" x14ac:dyDescent="0.25">
      <c r="A5325" s="5"/>
    </row>
    <row r="5326" spans="1:1" x14ac:dyDescent="0.25">
      <c r="A5326" s="5"/>
    </row>
    <row r="5327" spans="1:1" x14ac:dyDescent="0.25">
      <c r="A5327" s="5"/>
    </row>
    <row r="5328" spans="1:1" x14ac:dyDescent="0.25">
      <c r="A5328" s="5"/>
    </row>
    <row r="5329" spans="1:1" x14ac:dyDescent="0.25">
      <c r="A5329" s="5"/>
    </row>
    <row r="5330" spans="1:1" x14ac:dyDescent="0.25">
      <c r="A5330" s="5"/>
    </row>
    <row r="5331" spans="1:1" x14ac:dyDescent="0.25">
      <c r="A5331" s="5"/>
    </row>
    <row r="5332" spans="1:1" x14ac:dyDescent="0.25">
      <c r="A5332" s="5"/>
    </row>
    <row r="5333" spans="1:1" x14ac:dyDescent="0.25">
      <c r="A5333" s="5"/>
    </row>
    <row r="5334" spans="1:1" x14ac:dyDescent="0.25">
      <c r="A5334" s="5"/>
    </row>
    <row r="5335" spans="1:1" x14ac:dyDescent="0.25">
      <c r="A5335" s="5"/>
    </row>
    <row r="5336" spans="1:1" x14ac:dyDescent="0.25">
      <c r="A5336" s="5"/>
    </row>
    <row r="5337" spans="1:1" x14ac:dyDescent="0.25">
      <c r="A5337" s="5"/>
    </row>
    <row r="5338" spans="1:1" x14ac:dyDescent="0.25">
      <c r="A5338" s="5"/>
    </row>
    <row r="5339" spans="1:1" x14ac:dyDescent="0.25">
      <c r="A5339" s="5"/>
    </row>
    <row r="5340" spans="1:1" x14ac:dyDescent="0.25">
      <c r="A5340" s="5"/>
    </row>
    <row r="5341" spans="1:1" x14ac:dyDescent="0.25">
      <c r="A5341" s="5"/>
    </row>
    <row r="5342" spans="1:1" x14ac:dyDescent="0.25">
      <c r="A5342" s="5"/>
    </row>
    <row r="5343" spans="1:1" x14ac:dyDescent="0.25">
      <c r="A5343" s="5"/>
    </row>
    <row r="5344" spans="1:1" x14ac:dyDescent="0.25">
      <c r="A5344" s="5"/>
    </row>
    <row r="5345" spans="1:1" x14ac:dyDescent="0.25">
      <c r="A5345" s="5"/>
    </row>
    <row r="5346" spans="1:1" x14ac:dyDescent="0.25">
      <c r="A5346" s="5"/>
    </row>
    <row r="5347" spans="1:1" x14ac:dyDescent="0.25">
      <c r="A5347" s="5"/>
    </row>
    <row r="5348" spans="1:1" x14ac:dyDescent="0.25">
      <c r="A5348" s="5"/>
    </row>
    <row r="5349" spans="1:1" x14ac:dyDescent="0.25">
      <c r="A5349" s="5"/>
    </row>
    <row r="5350" spans="1:1" x14ac:dyDescent="0.25">
      <c r="A5350" s="5"/>
    </row>
    <row r="5351" spans="1:1" x14ac:dyDescent="0.25">
      <c r="A5351" s="5"/>
    </row>
    <row r="5352" spans="1:1" x14ac:dyDescent="0.25">
      <c r="A5352" s="5"/>
    </row>
    <row r="5353" spans="1:1" x14ac:dyDescent="0.25">
      <c r="A5353" s="5"/>
    </row>
    <row r="5354" spans="1:1" x14ac:dyDescent="0.25">
      <c r="A5354" s="5"/>
    </row>
    <row r="5355" spans="1:1" x14ac:dyDescent="0.25">
      <c r="A5355" s="5"/>
    </row>
    <row r="5356" spans="1:1" x14ac:dyDescent="0.25">
      <c r="A5356" s="5"/>
    </row>
    <row r="5357" spans="1:1" x14ac:dyDescent="0.25">
      <c r="A5357" s="5"/>
    </row>
    <row r="5358" spans="1:1" x14ac:dyDescent="0.25">
      <c r="A5358" s="5"/>
    </row>
    <row r="5359" spans="1:1" x14ac:dyDescent="0.25">
      <c r="A5359" s="5"/>
    </row>
    <row r="5360" spans="1:1" x14ac:dyDescent="0.25">
      <c r="A5360" s="5"/>
    </row>
    <row r="5361" spans="1:1" x14ac:dyDescent="0.25">
      <c r="A5361" s="5"/>
    </row>
    <row r="5362" spans="1:1" x14ac:dyDescent="0.25">
      <c r="A5362" s="5"/>
    </row>
    <row r="5363" spans="1:1" x14ac:dyDescent="0.25">
      <c r="A5363" s="5"/>
    </row>
    <row r="5364" spans="1:1" x14ac:dyDescent="0.25">
      <c r="A5364" s="5"/>
    </row>
    <row r="5365" spans="1:1" x14ac:dyDescent="0.25">
      <c r="A5365" s="5"/>
    </row>
    <row r="5366" spans="1:1" x14ac:dyDescent="0.25">
      <c r="A5366" s="5"/>
    </row>
    <row r="5367" spans="1:1" x14ac:dyDescent="0.25">
      <c r="A5367" s="5"/>
    </row>
    <row r="5368" spans="1:1" x14ac:dyDescent="0.25">
      <c r="A5368" s="5"/>
    </row>
    <row r="5369" spans="1:1" x14ac:dyDescent="0.25">
      <c r="A5369" s="5"/>
    </row>
    <row r="5370" spans="1:1" x14ac:dyDescent="0.25">
      <c r="A5370" s="5"/>
    </row>
    <row r="5371" spans="1:1" x14ac:dyDescent="0.25">
      <c r="A5371" s="5"/>
    </row>
    <row r="5372" spans="1:1" x14ac:dyDescent="0.25">
      <c r="A5372" s="5"/>
    </row>
    <row r="5373" spans="1:1" x14ac:dyDescent="0.25">
      <c r="A5373" s="5"/>
    </row>
    <row r="5374" spans="1:1" x14ac:dyDescent="0.25">
      <c r="A5374" s="5"/>
    </row>
    <row r="5375" spans="1:1" x14ac:dyDescent="0.25">
      <c r="A5375" s="5"/>
    </row>
    <row r="5376" spans="1:1" x14ac:dyDescent="0.25">
      <c r="A5376" s="5"/>
    </row>
    <row r="5377" spans="1:1" x14ac:dyDescent="0.25">
      <c r="A5377" s="5"/>
    </row>
    <row r="5378" spans="1:1" x14ac:dyDescent="0.25">
      <c r="A5378" s="5"/>
    </row>
    <row r="5379" spans="1:1" x14ac:dyDescent="0.25">
      <c r="A5379" s="5"/>
    </row>
    <row r="5380" spans="1:1" x14ac:dyDescent="0.25">
      <c r="A5380" s="5"/>
    </row>
    <row r="5381" spans="1:1" x14ac:dyDescent="0.25">
      <c r="A5381" s="5"/>
    </row>
    <row r="5382" spans="1:1" x14ac:dyDescent="0.25">
      <c r="A5382" s="5"/>
    </row>
    <row r="5383" spans="1:1" x14ac:dyDescent="0.25">
      <c r="A5383" s="5"/>
    </row>
    <row r="5384" spans="1:1" x14ac:dyDescent="0.25">
      <c r="A5384" s="5"/>
    </row>
    <row r="5385" spans="1:1" x14ac:dyDescent="0.25">
      <c r="A5385" s="5"/>
    </row>
    <row r="5386" spans="1:1" x14ac:dyDescent="0.25">
      <c r="A5386" s="5"/>
    </row>
    <row r="5387" spans="1:1" x14ac:dyDescent="0.25">
      <c r="A5387" s="5"/>
    </row>
    <row r="5388" spans="1:1" x14ac:dyDescent="0.25">
      <c r="A5388" s="5"/>
    </row>
    <row r="5389" spans="1:1" x14ac:dyDescent="0.25">
      <c r="A5389" s="5"/>
    </row>
    <row r="5390" spans="1:1" x14ac:dyDescent="0.25">
      <c r="A5390" s="5"/>
    </row>
    <row r="5391" spans="1:1" x14ac:dyDescent="0.25">
      <c r="A5391" s="5"/>
    </row>
    <row r="5392" spans="1:1" x14ac:dyDescent="0.25">
      <c r="A5392" s="5"/>
    </row>
    <row r="5393" spans="1:1" x14ac:dyDescent="0.25">
      <c r="A5393" s="5"/>
    </row>
    <row r="5394" spans="1:1" x14ac:dyDescent="0.25">
      <c r="A5394" s="5"/>
    </row>
    <row r="5395" spans="1:1" x14ac:dyDescent="0.25">
      <c r="A5395" s="5"/>
    </row>
    <row r="5396" spans="1:1" x14ac:dyDescent="0.25">
      <c r="A5396" s="5"/>
    </row>
    <row r="5397" spans="1:1" x14ac:dyDescent="0.25">
      <c r="A5397" s="5"/>
    </row>
    <row r="5398" spans="1:1" x14ac:dyDescent="0.25">
      <c r="A5398" s="5"/>
    </row>
    <row r="5399" spans="1:1" x14ac:dyDescent="0.25">
      <c r="A5399" s="5"/>
    </row>
    <row r="5400" spans="1:1" x14ac:dyDescent="0.25">
      <c r="A5400" s="5"/>
    </row>
    <row r="5401" spans="1:1" x14ac:dyDescent="0.25">
      <c r="A5401" s="5"/>
    </row>
    <row r="5402" spans="1:1" x14ac:dyDescent="0.25">
      <c r="A5402" s="5"/>
    </row>
    <row r="5403" spans="1:1" x14ac:dyDescent="0.25">
      <c r="A5403" s="5"/>
    </row>
    <row r="5404" spans="1:1" x14ac:dyDescent="0.25">
      <c r="A5404" s="5"/>
    </row>
    <row r="5405" spans="1:1" x14ac:dyDescent="0.25">
      <c r="A5405" s="5"/>
    </row>
    <row r="5406" spans="1:1" x14ac:dyDescent="0.25">
      <c r="A5406" s="5"/>
    </row>
    <row r="5407" spans="1:1" x14ac:dyDescent="0.25">
      <c r="A5407" s="5"/>
    </row>
    <row r="5408" spans="1:1" x14ac:dyDescent="0.25">
      <c r="A5408" s="5"/>
    </row>
    <row r="5409" spans="1:1" x14ac:dyDescent="0.25">
      <c r="A5409" s="5"/>
    </row>
    <row r="5410" spans="1:1" x14ac:dyDescent="0.25">
      <c r="A5410" s="5"/>
    </row>
    <row r="5411" spans="1:1" x14ac:dyDescent="0.25">
      <c r="A5411" s="5"/>
    </row>
    <row r="5412" spans="1:1" x14ac:dyDescent="0.25">
      <c r="A5412" s="5"/>
    </row>
    <row r="5413" spans="1:1" x14ac:dyDescent="0.25">
      <c r="A5413" s="5"/>
    </row>
    <row r="5414" spans="1:1" x14ac:dyDescent="0.25">
      <c r="A5414" s="5"/>
    </row>
    <row r="5415" spans="1:1" x14ac:dyDescent="0.25">
      <c r="A5415" s="5"/>
    </row>
    <row r="5416" spans="1:1" x14ac:dyDescent="0.25">
      <c r="A5416" s="5"/>
    </row>
    <row r="5417" spans="1:1" x14ac:dyDescent="0.25">
      <c r="A5417" s="5"/>
    </row>
    <row r="5418" spans="1:1" x14ac:dyDescent="0.25">
      <c r="A5418" s="5"/>
    </row>
    <row r="5419" spans="1:1" x14ac:dyDescent="0.25">
      <c r="A5419" s="5"/>
    </row>
    <row r="5420" spans="1:1" x14ac:dyDescent="0.25">
      <c r="A5420" s="5"/>
    </row>
    <row r="5421" spans="1:1" x14ac:dyDescent="0.25">
      <c r="A5421" s="5"/>
    </row>
    <row r="5422" spans="1:1" x14ac:dyDescent="0.25">
      <c r="A5422" s="5"/>
    </row>
    <row r="5423" spans="1:1" x14ac:dyDescent="0.25">
      <c r="A5423" s="5"/>
    </row>
    <row r="5424" spans="1:1" x14ac:dyDescent="0.25">
      <c r="A5424" s="5"/>
    </row>
    <row r="5425" spans="1:1" x14ac:dyDescent="0.25">
      <c r="A5425" s="5"/>
    </row>
    <row r="5426" spans="1:1" x14ac:dyDescent="0.25">
      <c r="A5426" s="5"/>
    </row>
    <row r="5427" spans="1:1" x14ac:dyDescent="0.25">
      <c r="A5427" s="5"/>
    </row>
    <row r="5428" spans="1:1" x14ac:dyDescent="0.25">
      <c r="A5428" s="5"/>
    </row>
    <row r="5429" spans="1:1" x14ac:dyDescent="0.25">
      <c r="A5429" s="5"/>
    </row>
    <row r="5430" spans="1:1" x14ac:dyDescent="0.25">
      <c r="A5430" s="5"/>
    </row>
    <row r="5431" spans="1:1" x14ac:dyDescent="0.25">
      <c r="A5431" s="5"/>
    </row>
    <row r="5432" spans="1:1" x14ac:dyDescent="0.25">
      <c r="A5432" s="5"/>
    </row>
    <row r="5433" spans="1:1" x14ac:dyDescent="0.25">
      <c r="A5433" s="5"/>
    </row>
    <row r="5434" spans="1:1" x14ac:dyDescent="0.25">
      <c r="A5434" s="5"/>
    </row>
    <row r="5435" spans="1:1" x14ac:dyDescent="0.25">
      <c r="A5435" s="5"/>
    </row>
    <row r="5436" spans="1:1" x14ac:dyDescent="0.25">
      <c r="A5436" s="5"/>
    </row>
    <row r="5437" spans="1:1" x14ac:dyDescent="0.25">
      <c r="A5437" s="5"/>
    </row>
    <row r="5438" spans="1:1" x14ac:dyDescent="0.25">
      <c r="A5438" s="5"/>
    </row>
    <row r="5439" spans="1:1" x14ac:dyDescent="0.25">
      <c r="A5439" s="5"/>
    </row>
    <row r="5440" spans="1:1" x14ac:dyDescent="0.25">
      <c r="A5440" s="5"/>
    </row>
    <row r="5441" spans="1:1" x14ac:dyDescent="0.25">
      <c r="A5441" s="5"/>
    </row>
    <row r="5442" spans="1:1" x14ac:dyDescent="0.25">
      <c r="A5442" s="5"/>
    </row>
    <row r="5443" spans="1:1" x14ac:dyDescent="0.25">
      <c r="A5443" s="5"/>
    </row>
    <row r="5444" spans="1:1" x14ac:dyDescent="0.25">
      <c r="A5444" s="5"/>
    </row>
    <row r="5445" spans="1:1" x14ac:dyDescent="0.25">
      <c r="A5445" s="5"/>
    </row>
    <row r="5446" spans="1:1" x14ac:dyDescent="0.25">
      <c r="A5446" s="5"/>
    </row>
    <row r="5447" spans="1:1" x14ac:dyDescent="0.25">
      <c r="A5447" s="5"/>
    </row>
    <row r="5448" spans="1:1" x14ac:dyDescent="0.25">
      <c r="A5448" s="5"/>
    </row>
    <row r="5449" spans="1:1" x14ac:dyDescent="0.25">
      <c r="A5449" s="5"/>
    </row>
    <row r="5450" spans="1:1" x14ac:dyDescent="0.25">
      <c r="A5450" s="5"/>
    </row>
    <row r="5451" spans="1:1" x14ac:dyDescent="0.25">
      <c r="A5451" s="5"/>
    </row>
    <row r="5452" spans="1:1" x14ac:dyDescent="0.25">
      <c r="A5452" s="5"/>
    </row>
    <row r="5453" spans="1:1" x14ac:dyDescent="0.25">
      <c r="A5453" s="5"/>
    </row>
    <row r="5454" spans="1:1" x14ac:dyDescent="0.25">
      <c r="A5454" s="5"/>
    </row>
    <row r="5455" spans="1:1" x14ac:dyDescent="0.25">
      <c r="A5455" s="5"/>
    </row>
    <row r="5456" spans="1:1" x14ac:dyDescent="0.25">
      <c r="A5456" s="5"/>
    </row>
    <row r="5457" spans="1:1" x14ac:dyDescent="0.25">
      <c r="A5457" s="5"/>
    </row>
    <row r="5458" spans="1:1" x14ac:dyDescent="0.25">
      <c r="A5458" s="5"/>
    </row>
    <row r="5459" spans="1:1" x14ac:dyDescent="0.25">
      <c r="A5459" s="5"/>
    </row>
    <row r="5460" spans="1:1" x14ac:dyDescent="0.25">
      <c r="A5460" s="5"/>
    </row>
    <row r="5461" spans="1:1" x14ac:dyDescent="0.25">
      <c r="A5461" s="5"/>
    </row>
    <row r="5462" spans="1:1" x14ac:dyDescent="0.25">
      <c r="A5462" s="5"/>
    </row>
    <row r="5463" spans="1:1" x14ac:dyDescent="0.25">
      <c r="A5463" s="5"/>
    </row>
    <row r="5464" spans="1:1" x14ac:dyDescent="0.25">
      <c r="A5464" s="5"/>
    </row>
    <row r="5465" spans="1:1" x14ac:dyDescent="0.25">
      <c r="A5465" s="5"/>
    </row>
    <row r="5466" spans="1:1" x14ac:dyDescent="0.25">
      <c r="A5466" s="5"/>
    </row>
    <row r="5467" spans="1:1" x14ac:dyDescent="0.25">
      <c r="A5467" s="5"/>
    </row>
    <row r="5468" spans="1:1" x14ac:dyDescent="0.25">
      <c r="A5468" s="5"/>
    </row>
    <row r="5469" spans="1:1" x14ac:dyDescent="0.25">
      <c r="A5469" s="5"/>
    </row>
    <row r="5470" spans="1:1" x14ac:dyDescent="0.25">
      <c r="A5470" s="5"/>
    </row>
    <row r="5471" spans="1:1" x14ac:dyDescent="0.25">
      <c r="A5471" s="5"/>
    </row>
    <row r="5472" spans="1:1" x14ac:dyDescent="0.25">
      <c r="A5472" s="5"/>
    </row>
    <row r="5473" spans="1:1" x14ac:dyDescent="0.25">
      <c r="A5473" s="5"/>
    </row>
    <row r="5474" spans="1:1" x14ac:dyDescent="0.25">
      <c r="A5474" s="5"/>
    </row>
    <row r="5475" spans="1:1" x14ac:dyDescent="0.25">
      <c r="A5475" s="5"/>
    </row>
    <row r="5476" spans="1:1" x14ac:dyDescent="0.25">
      <c r="A5476" s="5"/>
    </row>
    <row r="5477" spans="1:1" x14ac:dyDescent="0.25">
      <c r="A5477" s="5"/>
    </row>
    <row r="5478" spans="1:1" x14ac:dyDescent="0.25">
      <c r="A5478" s="5"/>
    </row>
    <row r="5479" spans="1:1" x14ac:dyDescent="0.25">
      <c r="A5479" s="5"/>
    </row>
    <row r="5480" spans="1:1" x14ac:dyDescent="0.25">
      <c r="A5480" s="5"/>
    </row>
    <row r="5481" spans="1:1" x14ac:dyDescent="0.25">
      <c r="A5481" s="5"/>
    </row>
    <row r="5482" spans="1:1" x14ac:dyDescent="0.25">
      <c r="A5482" s="5"/>
    </row>
    <row r="5483" spans="1:1" x14ac:dyDescent="0.25">
      <c r="A5483" s="5"/>
    </row>
    <row r="5484" spans="1:1" x14ac:dyDescent="0.25">
      <c r="A5484" s="5"/>
    </row>
    <row r="5485" spans="1:1" x14ac:dyDescent="0.25">
      <c r="A5485" s="5"/>
    </row>
    <row r="5486" spans="1:1" x14ac:dyDescent="0.25">
      <c r="A5486" s="5"/>
    </row>
    <row r="5487" spans="1:1" x14ac:dyDescent="0.25">
      <c r="A5487" s="5"/>
    </row>
    <row r="5488" spans="1:1" x14ac:dyDescent="0.25">
      <c r="A5488" s="5"/>
    </row>
    <row r="5489" spans="1:1" x14ac:dyDescent="0.25">
      <c r="A5489" s="5"/>
    </row>
    <row r="5490" spans="1:1" x14ac:dyDescent="0.25">
      <c r="A5490" s="5"/>
    </row>
    <row r="5491" spans="1:1" x14ac:dyDescent="0.25">
      <c r="A5491" s="5"/>
    </row>
    <row r="5492" spans="1:1" x14ac:dyDescent="0.25">
      <c r="A5492" s="5"/>
    </row>
    <row r="5493" spans="1:1" x14ac:dyDescent="0.25">
      <c r="A5493" s="5"/>
    </row>
    <row r="5494" spans="1:1" x14ac:dyDescent="0.25">
      <c r="A5494" s="5"/>
    </row>
    <row r="5495" spans="1:1" x14ac:dyDescent="0.25">
      <c r="A5495" s="5"/>
    </row>
    <row r="5496" spans="1:1" x14ac:dyDescent="0.25">
      <c r="A5496" s="5"/>
    </row>
    <row r="5497" spans="1:1" x14ac:dyDescent="0.25">
      <c r="A5497" s="5"/>
    </row>
    <row r="5498" spans="1:1" x14ac:dyDescent="0.25">
      <c r="A5498" s="5"/>
    </row>
    <row r="5499" spans="1:1" x14ac:dyDescent="0.25">
      <c r="A5499" s="5"/>
    </row>
    <row r="5500" spans="1:1" x14ac:dyDescent="0.25">
      <c r="A5500" s="5"/>
    </row>
    <row r="5501" spans="1:1" x14ac:dyDescent="0.25">
      <c r="A5501" s="5"/>
    </row>
    <row r="5502" spans="1:1" x14ac:dyDescent="0.25">
      <c r="A5502" s="5"/>
    </row>
    <row r="5503" spans="1:1" x14ac:dyDescent="0.25">
      <c r="A5503" s="5"/>
    </row>
    <row r="5504" spans="1:1" x14ac:dyDescent="0.25">
      <c r="A5504" s="5"/>
    </row>
    <row r="5505" spans="1:1" x14ac:dyDescent="0.25">
      <c r="A5505" s="5"/>
    </row>
    <row r="5506" spans="1:1" x14ac:dyDescent="0.25">
      <c r="A5506" s="5"/>
    </row>
    <row r="5507" spans="1:1" x14ac:dyDescent="0.25">
      <c r="A5507" s="5"/>
    </row>
    <row r="5508" spans="1:1" x14ac:dyDescent="0.25">
      <c r="A5508" s="5"/>
    </row>
    <row r="5509" spans="1:1" x14ac:dyDescent="0.25">
      <c r="A5509" s="5"/>
    </row>
    <row r="5510" spans="1:1" x14ac:dyDescent="0.25">
      <c r="A5510" s="5"/>
    </row>
    <row r="5511" spans="1:1" x14ac:dyDescent="0.25">
      <c r="A5511" s="5"/>
    </row>
    <row r="5512" spans="1:1" x14ac:dyDescent="0.25">
      <c r="A5512" s="5"/>
    </row>
    <row r="5513" spans="1:1" x14ac:dyDescent="0.25">
      <c r="A5513" s="5"/>
    </row>
    <row r="5514" spans="1:1" x14ac:dyDescent="0.25">
      <c r="A5514" s="5"/>
    </row>
    <row r="5515" spans="1:1" x14ac:dyDescent="0.25">
      <c r="A5515" s="5"/>
    </row>
    <row r="5516" spans="1:1" x14ac:dyDescent="0.25">
      <c r="A5516" s="5"/>
    </row>
    <row r="5517" spans="1:1" x14ac:dyDescent="0.25">
      <c r="A5517" s="5"/>
    </row>
    <row r="5518" spans="1:1" x14ac:dyDescent="0.25">
      <c r="A5518" s="5"/>
    </row>
    <row r="5519" spans="1:1" x14ac:dyDescent="0.25">
      <c r="A5519" s="5"/>
    </row>
    <row r="5520" spans="1:1" x14ac:dyDescent="0.25">
      <c r="A5520" s="5"/>
    </row>
    <row r="5521" spans="1:1" x14ac:dyDescent="0.25">
      <c r="A5521" s="5"/>
    </row>
    <row r="5522" spans="1:1" x14ac:dyDescent="0.25">
      <c r="A5522" s="5"/>
    </row>
    <row r="5523" spans="1:1" x14ac:dyDescent="0.25">
      <c r="A5523" s="5"/>
    </row>
    <row r="5524" spans="1:1" x14ac:dyDescent="0.25">
      <c r="A5524" s="5"/>
    </row>
    <row r="5525" spans="1:1" x14ac:dyDescent="0.25">
      <c r="A5525" s="5"/>
    </row>
    <row r="5526" spans="1:1" x14ac:dyDescent="0.25">
      <c r="A5526" s="5"/>
    </row>
    <row r="5527" spans="1:1" x14ac:dyDescent="0.25">
      <c r="A5527" s="5"/>
    </row>
    <row r="5528" spans="1:1" x14ac:dyDescent="0.25">
      <c r="A5528" s="5"/>
    </row>
    <row r="5529" spans="1:1" x14ac:dyDescent="0.25">
      <c r="A5529" s="5"/>
    </row>
    <row r="5530" spans="1:1" x14ac:dyDescent="0.25">
      <c r="A5530" s="5"/>
    </row>
    <row r="5531" spans="1:1" x14ac:dyDescent="0.25">
      <c r="A5531" s="5"/>
    </row>
    <row r="5532" spans="1:1" x14ac:dyDescent="0.25">
      <c r="A5532" s="5"/>
    </row>
    <row r="5533" spans="1:1" x14ac:dyDescent="0.25">
      <c r="A5533" s="5"/>
    </row>
    <row r="5534" spans="1:1" x14ac:dyDescent="0.25">
      <c r="A5534" s="5"/>
    </row>
    <row r="5535" spans="1:1" x14ac:dyDescent="0.25">
      <c r="A5535" s="5"/>
    </row>
    <row r="5536" spans="1:1" x14ac:dyDescent="0.25">
      <c r="A5536" s="5"/>
    </row>
    <row r="5537" spans="1:1" x14ac:dyDescent="0.25">
      <c r="A5537" s="5"/>
    </row>
    <row r="5538" spans="1:1" x14ac:dyDescent="0.25">
      <c r="A5538" s="5"/>
    </row>
    <row r="5539" spans="1:1" x14ac:dyDescent="0.25">
      <c r="A5539" s="5"/>
    </row>
    <row r="5540" spans="1:1" x14ac:dyDescent="0.25">
      <c r="A5540" s="5"/>
    </row>
    <row r="5541" spans="1:1" x14ac:dyDescent="0.25">
      <c r="A5541" s="5"/>
    </row>
    <row r="5542" spans="1:1" x14ac:dyDescent="0.25">
      <c r="A5542" s="5"/>
    </row>
    <row r="5543" spans="1:1" x14ac:dyDescent="0.25">
      <c r="A5543" s="5"/>
    </row>
    <row r="5544" spans="1:1" x14ac:dyDescent="0.25">
      <c r="A5544" s="5"/>
    </row>
    <row r="5545" spans="1:1" x14ac:dyDescent="0.25">
      <c r="A5545" s="5"/>
    </row>
    <row r="5546" spans="1:1" x14ac:dyDescent="0.25">
      <c r="A5546" s="5"/>
    </row>
    <row r="5547" spans="1:1" x14ac:dyDescent="0.25">
      <c r="A5547" s="5"/>
    </row>
    <row r="5548" spans="1:1" x14ac:dyDescent="0.25">
      <c r="A5548" s="5"/>
    </row>
    <row r="5549" spans="1:1" x14ac:dyDescent="0.25">
      <c r="A5549" s="5"/>
    </row>
    <row r="5550" spans="1:1" x14ac:dyDescent="0.25">
      <c r="A5550" s="5"/>
    </row>
    <row r="5551" spans="1:1" x14ac:dyDescent="0.25">
      <c r="A5551" s="5"/>
    </row>
    <row r="5552" spans="1:1" x14ac:dyDescent="0.25">
      <c r="A5552" s="5"/>
    </row>
    <row r="5553" spans="1:1" x14ac:dyDescent="0.25">
      <c r="A5553" s="5"/>
    </row>
    <row r="5554" spans="1:1" x14ac:dyDescent="0.25">
      <c r="A5554" s="5"/>
    </row>
    <row r="5555" spans="1:1" x14ac:dyDescent="0.25">
      <c r="A5555" s="5"/>
    </row>
    <row r="5556" spans="1:1" x14ac:dyDescent="0.25">
      <c r="A5556" s="5"/>
    </row>
    <row r="5557" spans="1:1" x14ac:dyDescent="0.25">
      <c r="A5557" s="5"/>
    </row>
    <row r="5558" spans="1:1" x14ac:dyDescent="0.25">
      <c r="A5558" s="5"/>
    </row>
    <row r="5559" spans="1:1" x14ac:dyDescent="0.25">
      <c r="A5559" s="5"/>
    </row>
    <row r="5560" spans="1:1" x14ac:dyDescent="0.25">
      <c r="A5560" s="5"/>
    </row>
    <row r="5561" spans="1:1" x14ac:dyDescent="0.25">
      <c r="A5561" s="5"/>
    </row>
    <row r="5562" spans="1:1" x14ac:dyDescent="0.25">
      <c r="A5562" s="5"/>
    </row>
    <row r="5563" spans="1:1" x14ac:dyDescent="0.25">
      <c r="A5563" s="5"/>
    </row>
    <row r="5564" spans="1:1" x14ac:dyDescent="0.25">
      <c r="A5564" s="5"/>
    </row>
    <row r="5565" spans="1:1" x14ac:dyDescent="0.25">
      <c r="A5565" s="5"/>
    </row>
    <row r="5566" spans="1:1" x14ac:dyDescent="0.25">
      <c r="A5566" s="5"/>
    </row>
    <row r="5567" spans="1:1" x14ac:dyDescent="0.25">
      <c r="A5567" s="5"/>
    </row>
    <row r="5568" spans="1:1" x14ac:dyDescent="0.25">
      <c r="A5568" s="5"/>
    </row>
    <row r="5569" spans="1:1" x14ac:dyDescent="0.25">
      <c r="A5569" s="5"/>
    </row>
    <row r="5570" spans="1:1" x14ac:dyDescent="0.25">
      <c r="A5570" s="5"/>
    </row>
    <row r="5571" spans="1:1" x14ac:dyDescent="0.25">
      <c r="A5571" s="5"/>
    </row>
    <row r="5572" spans="1:1" x14ac:dyDescent="0.25">
      <c r="A5572" s="5"/>
    </row>
    <row r="5573" spans="1:1" x14ac:dyDescent="0.25">
      <c r="A5573" s="5"/>
    </row>
    <row r="5574" spans="1:1" x14ac:dyDescent="0.25">
      <c r="A5574" s="5"/>
    </row>
    <row r="5575" spans="1:1" x14ac:dyDescent="0.25">
      <c r="A5575" s="5"/>
    </row>
    <row r="5576" spans="1:1" x14ac:dyDescent="0.25">
      <c r="A5576" s="5"/>
    </row>
    <row r="5577" spans="1:1" x14ac:dyDescent="0.25">
      <c r="A5577" s="5"/>
    </row>
    <row r="5578" spans="1:1" x14ac:dyDescent="0.25">
      <c r="A5578" s="5"/>
    </row>
    <row r="5579" spans="1:1" x14ac:dyDescent="0.25">
      <c r="A5579" s="5"/>
    </row>
    <row r="5580" spans="1:1" x14ac:dyDescent="0.25">
      <c r="A5580" s="5"/>
    </row>
    <row r="5581" spans="1:1" x14ac:dyDescent="0.25">
      <c r="A5581" s="5"/>
    </row>
    <row r="5582" spans="1:1" x14ac:dyDescent="0.25">
      <c r="A5582" s="5"/>
    </row>
    <row r="5583" spans="1:1" x14ac:dyDescent="0.25">
      <c r="A5583" s="5"/>
    </row>
    <row r="5584" spans="1:1" x14ac:dyDescent="0.25">
      <c r="A5584" s="5"/>
    </row>
    <row r="5585" spans="1:1" x14ac:dyDescent="0.25">
      <c r="A5585" s="5"/>
    </row>
    <row r="5586" spans="1:1" x14ac:dyDescent="0.25">
      <c r="A5586" s="5"/>
    </row>
    <row r="5587" spans="1:1" x14ac:dyDescent="0.25">
      <c r="A5587" s="5"/>
    </row>
    <row r="5588" spans="1:1" x14ac:dyDescent="0.25">
      <c r="A5588" s="5"/>
    </row>
    <row r="5589" spans="1:1" x14ac:dyDescent="0.25">
      <c r="A5589" s="5"/>
    </row>
    <row r="5590" spans="1:1" x14ac:dyDescent="0.25">
      <c r="A5590" s="5"/>
    </row>
    <row r="5591" spans="1:1" x14ac:dyDescent="0.25">
      <c r="A5591" s="5"/>
    </row>
    <row r="5592" spans="1:1" x14ac:dyDescent="0.25">
      <c r="A5592" s="5"/>
    </row>
    <row r="5593" spans="1:1" x14ac:dyDescent="0.25">
      <c r="A5593" s="5"/>
    </row>
    <row r="5594" spans="1:1" x14ac:dyDescent="0.25">
      <c r="A5594" s="5"/>
    </row>
    <row r="5595" spans="1:1" x14ac:dyDescent="0.25">
      <c r="A5595" s="5"/>
    </row>
    <row r="5596" spans="1:1" x14ac:dyDescent="0.25">
      <c r="A5596" s="5"/>
    </row>
    <row r="5597" spans="1:1" x14ac:dyDescent="0.25">
      <c r="A5597" s="5"/>
    </row>
    <row r="5598" spans="1:1" x14ac:dyDescent="0.25">
      <c r="A5598" s="5"/>
    </row>
    <row r="5599" spans="1:1" x14ac:dyDescent="0.25">
      <c r="A5599" s="5"/>
    </row>
    <row r="5600" spans="1:1" x14ac:dyDescent="0.25">
      <c r="A5600" s="5"/>
    </row>
    <row r="5601" spans="1:1" x14ac:dyDescent="0.25">
      <c r="A5601" s="5"/>
    </row>
    <row r="5602" spans="1:1" x14ac:dyDescent="0.25">
      <c r="A5602" s="5"/>
    </row>
    <row r="5603" spans="1:1" x14ac:dyDescent="0.25">
      <c r="A5603" s="5"/>
    </row>
    <row r="5604" spans="1:1" x14ac:dyDescent="0.25">
      <c r="A5604" s="5"/>
    </row>
    <row r="5605" spans="1:1" x14ac:dyDescent="0.25">
      <c r="A5605" s="5"/>
    </row>
    <row r="5606" spans="1:1" x14ac:dyDescent="0.25">
      <c r="A5606" s="5"/>
    </row>
    <row r="5607" spans="1:1" x14ac:dyDescent="0.25">
      <c r="A5607" s="5"/>
    </row>
    <row r="5608" spans="1:1" x14ac:dyDescent="0.25">
      <c r="A5608" s="5"/>
    </row>
    <row r="5609" spans="1:1" x14ac:dyDescent="0.25">
      <c r="A5609" s="5"/>
    </row>
    <row r="5610" spans="1:1" x14ac:dyDescent="0.25">
      <c r="A5610" s="5"/>
    </row>
    <row r="5611" spans="1:1" x14ac:dyDescent="0.25">
      <c r="A5611" s="5"/>
    </row>
    <row r="5612" spans="1:1" x14ac:dyDescent="0.25">
      <c r="A5612" s="5"/>
    </row>
    <row r="5613" spans="1:1" x14ac:dyDescent="0.25">
      <c r="A5613" s="5"/>
    </row>
    <row r="5614" spans="1:1" x14ac:dyDescent="0.25">
      <c r="A5614" s="5"/>
    </row>
    <row r="5615" spans="1:1" x14ac:dyDescent="0.25">
      <c r="A5615" s="5"/>
    </row>
    <row r="5616" spans="1:1" x14ac:dyDescent="0.25">
      <c r="A5616" s="5"/>
    </row>
    <row r="5617" spans="1:1" x14ac:dyDescent="0.25">
      <c r="A5617" s="5"/>
    </row>
    <row r="5618" spans="1:1" x14ac:dyDescent="0.25">
      <c r="A5618" s="5"/>
    </row>
    <row r="5619" spans="1:1" x14ac:dyDescent="0.25">
      <c r="A5619" s="5"/>
    </row>
    <row r="5620" spans="1:1" x14ac:dyDescent="0.25">
      <c r="A5620" s="5"/>
    </row>
    <row r="5621" spans="1:1" x14ac:dyDescent="0.25">
      <c r="A5621" s="5"/>
    </row>
    <row r="5622" spans="1:1" x14ac:dyDescent="0.25">
      <c r="A5622" s="5"/>
    </row>
    <row r="5623" spans="1:1" x14ac:dyDescent="0.25">
      <c r="A5623" s="5"/>
    </row>
    <row r="5624" spans="1:1" x14ac:dyDescent="0.25">
      <c r="A5624" s="5"/>
    </row>
    <row r="5625" spans="1:1" x14ac:dyDescent="0.25">
      <c r="A5625" s="5"/>
    </row>
    <row r="5626" spans="1:1" x14ac:dyDescent="0.25">
      <c r="A5626" s="5"/>
    </row>
    <row r="5627" spans="1:1" x14ac:dyDescent="0.25">
      <c r="A5627" s="5"/>
    </row>
    <row r="5628" spans="1:1" x14ac:dyDescent="0.25">
      <c r="A5628" s="5"/>
    </row>
    <row r="5629" spans="1:1" x14ac:dyDescent="0.25">
      <c r="A5629" s="5"/>
    </row>
    <row r="5630" spans="1:1" x14ac:dyDescent="0.25">
      <c r="A5630" s="5"/>
    </row>
    <row r="5631" spans="1:1" x14ac:dyDescent="0.25">
      <c r="A5631" s="5"/>
    </row>
    <row r="5632" spans="1:1" x14ac:dyDescent="0.25">
      <c r="A5632" s="5"/>
    </row>
    <row r="5633" spans="1:1" x14ac:dyDescent="0.25">
      <c r="A5633" s="5"/>
    </row>
    <row r="5634" spans="1:1" x14ac:dyDescent="0.25">
      <c r="A5634" s="5"/>
    </row>
    <row r="5635" spans="1:1" x14ac:dyDescent="0.25">
      <c r="A5635" s="5"/>
    </row>
    <row r="5636" spans="1:1" x14ac:dyDescent="0.25">
      <c r="A5636" s="5"/>
    </row>
    <row r="5637" spans="1:1" x14ac:dyDescent="0.25">
      <c r="A5637" s="5"/>
    </row>
    <row r="5638" spans="1:1" x14ac:dyDescent="0.25">
      <c r="A5638" s="5"/>
    </row>
    <row r="5639" spans="1:1" x14ac:dyDescent="0.25">
      <c r="A5639" s="5"/>
    </row>
    <row r="5640" spans="1:1" x14ac:dyDescent="0.25">
      <c r="A5640" s="5"/>
    </row>
    <row r="5641" spans="1:1" x14ac:dyDescent="0.25">
      <c r="A5641" s="5"/>
    </row>
    <row r="5642" spans="1:1" x14ac:dyDescent="0.25">
      <c r="A5642" s="5"/>
    </row>
    <row r="5643" spans="1:1" x14ac:dyDescent="0.25">
      <c r="A5643" s="5"/>
    </row>
    <row r="5644" spans="1:1" x14ac:dyDescent="0.25">
      <c r="A5644" s="5"/>
    </row>
    <row r="5645" spans="1:1" x14ac:dyDescent="0.25">
      <c r="A5645" s="5"/>
    </row>
    <row r="5646" spans="1:1" x14ac:dyDescent="0.25">
      <c r="A5646" s="5"/>
    </row>
    <row r="5647" spans="1:1" x14ac:dyDescent="0.25">
      <c r="A5647" s="5"/>
    </row>
    <row r="5648" spans="1:1" x14ac:dyDescent="0.25">
      <c r="A5648" s="5"/>
    </row>
    <row r="5649" spans="1:1" x14ac:dyDescent="0.25">
      <c r="A5649" s="5"/>
    </row>
    <row r="5650" spans="1:1" x14ac:dyDescent="0.25">
      <c r="A5650" s="5"/>
    </row>
    <row r="5651" spans="1:1" x14ac:dyDescent="0.25">
      <c r="A5651" s="5"/>
    </row>
    <row r="5652" spans="1:1" x14ac:dyDescent="0.25">
      <c r="A5652" s="5"/>
    </row>
    <row r="5653" spans="1:1" x14ac:dyDescent="0.25">
      <c r="A5653" s="5"/>
    </row>
    <row r="5654" spans="1:1" x14ac:dyDescent="0.25">
      <c r="A5654" s="5"/>
    </row>
    <row r="5655" spans="1:1" x14ac:dyDescent="0.25">
      <c r="A5655" s="5"/>
    </row>
    <row r="5656" spans="1:1" x14ac:dyDescent="0.25">
      <c r="A5656" s="5"/>
    </row>
    <row r="5657" spans="1:1" x14ac:dyDescent="0.25">
      <c r="A5657" s="5"/>
    </row>
    <row r="5658" spans="1:1" x14ac:dyDescent="0.25">
      <c r="A5658" s="5"/>
    </row>
    <row r="5659" spans="1:1" x14ac:dyDescent="0.25">
      <c r="A5659" s="5"/>
    </row>
    <row r="5660" spans="1:1" x14ac:dyDescent="0.25">
      <c r="A5660" s="5"/>
    </row>
    <row r="5661" spans="1:1" x14ac:dyDescent="0.25">
      <c r="A5661" s="5"/>
    </row>
    <row r="5662" spans="1:1" x14ac:dyDescent="0.25">
      <c r="A5662" s="5"/>
    </row>
    <row r="5663" spans="1:1" x14ac:dyDescent="0.25">
      <c r="A5663" s="5"/>
    </row>
    <row r="5664" spans="1:1" x14ac:dyDescent="0.25">
      <c r="A5664" s="5"/>
    </row>
    <row r="5665" spans="1:1" x14ac:dyDescent="0.25">
      <c r="A5665" s="5"/>
    </row>
    <row r="5666" spans="1:1" x14ac:dyDescent="0.25">
      <c r="A5666" s="5"/>
    </row>
    <row r="5667" spans="1:1" x14ac:dyDescent="0.25">
      <c r="A5667" s="5"/>
    </row>
    <row r="5668" spans="1:1" x14ac:dyDescent="0.25">
      <c r="A5668" s="5"/>
    </row>
    <row r="5669" spans="1:1" x14ac:dyDescent="0.25">
      <c r="A5669" s="5"/>
    </row>
    <row r="5670" spans="1:1" x14ac:dyDescent="0.25">
      <c r="A5670" s="5"/>
    </row>
    <row r="5671" spans="1:1" x14ac:dyDescent="0.25">
      <c r="A5671" s="5"/>
    </row>
    <row r="5672" spans="1:1" x14ac:dyDescent="0.25">
      <c r="A5672" s="5"/>
    </row>
    <row r="5673" spans="1:1" x14ac:dyDescent="0.25">
      <c r="A5673" s="5"/>
    </row>
    <row r="5674" spans="1:1" x14ac:dyDescent="0.25">
      <c r="A5674" s="5"/>
    </row>
    <row r="5675" spans="1:1" x14ac:dyDescent="0.25">
      <c r="A5675" s="5"/>
    </row>
    <row r="5676" spans="1:1" x14ac:dyDescent="0.25">
      <c r="A5676" s="5"/>
    </row>
    <row r="5677" spans="1:1" x14ac:dyDescent="0.25">
      <c r="A5677" s="5"/>
    </row>
    <row r="5678" spans="1:1" x14ac:dyDescent="0.25">
      <c r="A5678" s="5"/>
    </row>
    <row r="5679" spans="1:1" x14ac:dyDescent="0.25">
      <c r="A5679" s="5"/>
    </row>
    <row r="5680" spans="1:1" x14ac:dyDescent="0.25">
      <c r="A5680" s="5"/>
    </row>
    <row r="5681" spans="1:1" x14ac:dyDescent="0.25">
      <c r="A5681" s="5"/>
    </row>
    <row r="5682" spans="1:1" x14ac:dyDescent="0.25">
      <c r="A5682" s="5"/>
    </row>
    <row r="5683" spans="1:1" x14ac:dyDescent="0.25">
      <c r="A5683" s="5"/>
    </row>
    <row r="5684" spans="1:1" x14ac:dyDescent="0.25">
      <c r="A5684" s="5"/>
    </row>
    <row r="5685" spans="1:1" x14ac:dyDescent="0.25">
      <c r="A5685" s="5"/>
    </row>
    <row r="5686" spans="1:1" x14ac:dyDescent="0.25">
      <c r="A5686" s="5"/>
    </row>
    <row r="5687" spans="1:1" x14ac:dyDescent="0.25">
      <c r="A5687" s="5"/>
    </row>
    <row r="5688" spans="1:1" x14ac:dyDescent="0.25">
      <c r="A5688" s="5"/>
    </row>
    <row r="5689" spans="1:1" x14ac:dyDescent="0.25">
      <c r="A5689" s="5"/>
    </row>
    <row r="5690" spans="1:1" x14ac:dyDescent="0.25">
      <c r="A5690" s="5"/>
    </row>
    <row r="5691" spans="1:1" x14ac:dyDescent="0.25">
      <c r="A5691" s="5"/>
    </row>
    <row r="5692" spans="1:1" x14ac:dyDescent="0.25">
      <c r="A5692" s="5"/>
    </row>
    <row r="5693" spans="1:1" x14ac:dyDescent="0.25">
      <c r="A5693" s="5"/>
    </row>
    <row r="5694" spans="1:1" x14ac:dyDescent="0.25">
      <c r="A5694" s="5"/>
    </row>
    <row r="5695" spans="1:1" x14ac:dyDescent="0.25">
      <c r="A5695" s="5"/>
    </row>
    <row r="5696" spans="1:1" x14ac:dyDescent="0.25">
      <c r="A5696" s="5"/>
    </row>
    <row r="5697" spans="1:1" x14ac:dyDescent="0.25">
      <c r="A5697" s="5"/>
    </row>
    <row r="5698" spans="1:1" x14ac:dyDescent="0.25">
      <c r="A5698" s="5"/>
    </row>
    <row r="5699" spans="1:1" x14ac:dyDescent="0.25">
      <c r="A5699" s="5"/>
    </row>
    <row r="5700" spans="1:1" x14ac:dyDescent="0.25">
      <c r="A5700" s="5"/>
    </row>
    <row r="5701" spans="1:1" x14ac:dyDescent="0.25">
      <c r="A5701" s="5"/>
    </row>
    <row r="5702" spans="1:1" x14ac:dyDescent="0.25">
      <c r="A5702" s="5"/>
    </row>
    <row r="5703" spans="1:1" x14ac:dyDescent="0.25">
      <c r="A5703" s="5"/>
    </row>
    <row r="5704" spans="1:1" x14ac:dyDescent="0.25">
      <c r="A5704" s="5"/>
    </row>
    <row r="5705" spans="1:1" x14ac:dyDescent="0.25">
      <c r="A5705" s="5"/>
    </row>
    <row r="5706" spans="1:1" x14ac:dyDescent="0.25">
      <c r="A5706" s="5"/>
    </row>
    <row r="5707" spans="1:1" x14ac:dyDescent="0.25">
      <c r="A5707" s="5"/>
    </row>
    <row r="5708" spans="1:1" x14ac:dyDescent="0.25">
      <c r="A5708" s="5"/>
    </row>
    <row r="5709" spans="1:1" x14ac:dyDescent="0.25">
      <c r="A5709" s="5"/>
    </row>
    <row r="5710" spans="1:1" x14ac:dyDescent="0.25">
      <c r="A5710" s="5"/>
    </row>
    <row r="5711" spans="1:1" x14ac:dyDescent="0.25">
      <c r="A5711" s="5"/>
    </row>
    <row r="5712" spans="1:1" x14ac:dyDescent="0.25">
      <c r="A5712" s="5"/>
    </row>
    <row r="5713" spans="1:1" x14ac:dyDescent="0.25">
      <c r="A5713" s="5"/>
    </row>
    <row r="5714" spans="1:1" x14ac:dyDescent="0.25">
      <c r="A5714" s="5"/>
    </row>
    <row r="5715" spans="1:1" x14ac:dyDescent="0.25">
      <c r="A5715" s="5"/>
    </row>
    <row r="5716" spans="1:1" x14ac:dyDescent="0.25">
      <c r="A5716" s="5"/>
    </row>
    <row r="5717" spans="1:1" x14ac:dyDescent="0.25">
      <c r="A5717" s="5"/>
    </row>
    <row r="5718" spans="1:1" x14ac:dyDescent="0.25">
      <c r="A5718" s="5"/>
    </row>
    <row r="5719" spans="1:1" x14ac:dyDescent="0.25">
      <c r="A5719" s="5"/>
    </row>
    <row r="5720" spans="1:1" x14ac:dyDescent="0.25">
      <c r="A5720" s="5"/>
    </row>
    <row r="5721" spans="1:1" x14ac:dyDescent="0.25">
      <c r="A5721" s="5"/>
    </row>
    <row r="5722" spans="1:1" x14ac:dyDescent="0.25">
      <c r="A5722" s="5"/>
    </row>
    <row r="5723" spans="1:1" x14ac:dyDescent="0.25">
      <c r="A5723" s="5"/>
    </row>
    <row r="5724" spans="1:1" x14ac:dyDescent="0.25">
      <c r="A5724" s="5"/>
    </row>
    <row r="5725" spans="1:1" x14ac:dyDescent="0.25">
      <c r="A5725" s="5"/>
    </row>
    <row r="5726" spans="1:1" x14ac:dyDescent="0.25">
      <c r="A5726" s="5"/>
    </row>
    <row r="5727" spans="1:1" x14ac:dyDescent="0.25">
      <c r="A5727" s="5"/>
    </row>
    <row r="5728" spans="1:1" x14ac:dyDescent="0.25">
      <c r="A5728" s="5"/>
    </row>
    <row r="5729" spans="1:1" x14ac:dyDescent="0.25">
      <c r="A5729" s="5"/>
    </row>
    <row r="5730" spans="1:1" x14ac:dyDescent="0.25">
      <c r="A5730" s="5"/>
    </row>
    <row r="5731" spans="1:1" x14ac:dyDescent="0.25">
      <c r="A5731" s="5"/>
    </row>
    <row r="5732" spans="1:1" x14ac:dyDescent="0.25">
      <c r="A5732" s="5"/>
    </row>
    <row r="5733" spans="1:1" x14ac:dyDescent="0.25">
      <c r="A5733" s="5"/>
    </row>
    <row r="5734" spans="1:1" x14ac:dyDescent="0.25">
      <c r="A5734" s="5"/>
    </row>
    <row r="5735" spans="1:1" x14ac:dyDescent="0.25">
      <c r="A5735" s="5"/>
    </row>
    <row r="5736" spans="1:1" x14ac:dyDescent="0.25">
      <c r="A5736" s="5"/>
    </row>
    <row r="5737" spans="1:1" x14ac:dyDescent="0.25">
      <c r="A5737" s="5"/>
    </row>
    <row r="5738" spans="1:1" x14ac:dyDescent="0.25">
      <c r="A5738" s="5"/>
    </row>
    <row r="5739" spans="1:1" x14ac:dyDescent="0.25">
      <c r="A5739" s="5"/>
    </row>
    <row r="5740" spans="1:1" x14ac:dyDescent="0.25">
      <c r="A5740" s="5"/>
    </row>
    <row r="5741" spans="1:1" x14ac:dyDescent="0.25">
      <c r="A5741" s="5"/>
    </row>
    <row r="5742" spans="1:1" x14ac:dyDescent="0.25">
      <c r="A5742" s="5"/>
    </row>
    <row r="5743" spans="1:1" x14ac:dyDescent="0.25">
      <c r="A5743" s="5"/>
    </row>
    <row r="5744" spans="1:1" x14ac:dyDescent="0.25">
      <c r="A5744" s="5"/>
    </row>
    <row r="5745" spans="1:1" x14ac:dyDescent="0.25">
      <c r="A5745" s="5"/>
    </row>
    <row r="5746" spans="1:1" x14ac:dyDescent="0.25">
      <c r="A5746" s="5"/>
    </row>
    <row r="5747" spans="1:1" x14ac:dyDescent="0.25">
      <c r="A5747" s="5"/>
    </row>
    <row r="5748" spans="1:1" x14ac:dyDescent="0.25">
      <c r="A5748" s="5"/>
    </row>
    <row r="5749" spans="1:1" x14ac:dyDescent="0.25">
      <c r="A5749" s="5"/>
    </row>
    <row r="5750" spans="1:1" x14ac:dyDescent="0.25">
      <c r="A5750" s="5"/>
    </row>
    <row r="5751" spans="1:1" x14ac:dyDescent="0.25">
      <c r="A5751" s="5"/>
    </row>
    <row r="5752" spans="1:1" x14ac:dyDescent="0.25">
      <c r="A5752" s="5"/>
    </row>
    <row r="5753" spans="1:1" x14ac:dyDescent="0.25">
      <c r="A5753" s="5"/>
    </row>
    <row r="5754" spans="1:1" x14ac:dyDescent="0.25">
      <c r="A5754" s="5"/>
    </row>
    <row r="5755" spans="1:1" x14ac:dyDescent="0.25">
      <c r="A5755" s="5"/>
    </row>
    <row r="5756" spans="1:1" x14ac:dyDescent="0.25">
      <c r="A5756" s="5"/>
    </row>
    <row r="5757" spans="1:1" x14ac:dyDescent="0.25">
      <c r="A5757" s="5"/>
    </row>
    <row r="5758" spans="1:1" x14ac:dyDescent="0.25">
      <c r="A5758" s="5"/>
    </row>
    <row r="5759" spans="1:1" x14ac:dyDescent="0.25">
      <c r="A5759" s="5"/>
    </row>
    <row r="5760" spans="1:1" x14ac:dyDescent="0.25">
      <c r="A5760" s="5"/>
    </row>
    <row r="5761" spans="1:1" x14ac:dyDescent="0.25">
      <c r="A5761" s="5"/>
    </row>
    <row r="5762" spans="1:1" x14ac:dyDescent="0.25">
      <c r="A5762" s="5"/>
    </row>
    <row r="5763" spans="1:1" x14ac:dyDescent="0.25">
      <c r="A5763" s="5"/>
    </row>
    <row r="5764" spans="1:1" x14ac:dyDescent="0.25">
      <c r="A5764" s="5"/>
    </row>
    <row r="5765" spans="1:1" x14ac:dyDescent="0.25">
      <c r="A5765" s="5"/>
    </row>
    <row r="5766" spans="1:1" x14ac:dyDescent="0.25">
      <c r="A5766" s="5"/>
    </row>
    <row r="5767" spans="1:1" x14ac:dyDescent="0.25">
      <c r="A5767" s="5"/>
    </row>
    <row r="5768" spans="1:1" x14ac:dyDescent="0.25">
      <c r="A5768" s="5"/>
    </row>
    <row r="5769" spans="1:1" x14ac:dyDescent="0.25">
      <c r="A5769" s="5"/>
    </row>
    <row r="5770" spans="1:1" x14ac:dyDescent="0.25">
      <c r="A5770" s="5"/>
    </row>
    <row r="5771" spans="1:1" x14ac:dyDescent="0.25">
      <c r="A5771" s="5"/>
    </row>
    <row r="5772" spans="1:1" x14ac:dyDescent="0.25">
      <c r="A5772" s="5"/>
    </row>
    <row r="5773" spans="1:1" x14ac:dyDescent="0.25">
      <c r="A5773" s="5"/>
    </row>
    <row r="5774" spans="1:1" x14ac:dyDescent="0.25">
      <c r="A5774" s="5"/>
    </row>
    <row r="5775" spans="1:1" x14ac:dyDescent="0.25">
      <c r="A5775" s="5"/>
    </row>
    <row r="5776" spans="1:1" x14ac:dyDescent="0.25">
      <c r="A5776" s="5"/>
    </row>
    <row r="5777" spans="1:1" x14ac:dyDescent="0.25">
      <c r="A5777" s="5"/>
    </row>
    <row r="5778" spans="1:1" x14ac:dyDescent="0.25">
      <c r="A5778" s="5"/>
    </row>
    <row r="5779" spans="1:1" x14ac:dyDescent="0.25">
      <c r="A5779" s="5"/>
    </row>
    <row r="5780" spans="1:1" x14ac:dyDescent="0.25">
      <c r="A5780" s="5"/>
    </row>
    <row r="5781" spans="1:1" x14ac:dyDescent="0.25">
      <c r="A5781" s="5"/>
    </row>
    <row r="5782" spans="1:1" x14ac:dyDescent="0.25">
      <c r="A5782" s="5"/>
    </row>
    <row r="5783" spans="1:1" x14ac:dyDescent="0.25">
      <c r="A5783" s="5"/>
    </row>
    <row r="5784" spans="1:1" x14ac:dyDescent="0.25">
      <c r="A5784" s="5"/>
    </row>
    <row r="5785" spans="1:1" x14ac:dyDescent="0.25">
      <c r="A5785" s="5"/>
    </row>
    <row r="5786" spans="1:1" x14ac:dyDescent="0.25">
      <c r="A5786" s="5"/>
    </row>
    <row r="5787" spans="1:1" x14ac:dyDescent="0.25">
      <c r="A5787" s="5"/>
    </row>
    <row r="5788" spans="1:1" x14ac:dyDescent="0.25">
      <c r="A5788" s="5"/>
    </row>
    <row r="5789" spans="1:1" x14ac:dyDescent="0.25">
      <c r="A5789" s="5"/>
    </row>
    <row r="5790" spans="1:1" x14ac:dyDescent="0.25">
      <c r="A5790" s="5"/>
    </row>
    <row r="5791" spans="1:1" x14ac:dyDescent="0.25">
      <c r="A5791" s="5"/>
    </row>
    <row r="5792" spans="1:1" x14ac:dyDescent="0.25">
      <c r="A5792" s="5"/>
    </row>
    <row r="5793" spans="1:1" x14ac:dyDescent="0.25">
      <c r="A5793" s="5"/>
    </row>
    <row r="5794" spans="1:1" x14ac:dyDescent="0.25">
      <c r="A5794" s="5"/>
    </row>
    <row r="5795" spans="1:1" x14ac:dyDescent="0.25">
      <c r="A5795" s="5"/>
    </row>
    <row r="5796" spans="1:1" x14ac:dyDescent="0.25">
      <c r="A5796" s="5"/>
    </row>
    <row r="5797" spans="1:1" x14ac:dyDescent="0.25">
      <c r="A5797" s="5"/>
    </row>
    <row r="5798" spans="1:1" x14ac:dyDescent="0.25">
      <c r="A5798" s="5"/>
    </row>
    <row r="5799" spans="1:1" x14ac:dyDescent="0.25">
      <c r="A5799" s="5"/>
    </row>
    <row r="5800" spans="1:1" x14ac:dyDescent="0.25">
      <c r="A5800" s="5"/>
    </row>
    <row r="5801" spans="1:1" x14ac:dyDescent="0.25">
      <c r="A5801" s="5"/>
    </row>
    <row r="5802" spans="1:1" x14ac:dyDescent="0.25">
      <c r="A5802" s="5"/>
    </row>
    <row r="5803" spans="1:1" x14ac:dyDescent="0.25">
      <c r="A5803" s="5"/>
    </row>
    <row r="5804" spans="1:1" x14ac:dyDescent="0.25">
      <c r="A5804" s="5"/>
    </row>
    <row r="5805" spans="1:1" x14ac:dyDescent="0.25">
      <c r="A5805" s="5"/>
    </row>
    <row r="5806" spans="1:1" x14ac:dyDescent="0.25">
      <c r="A5806" s="5"/>
    </row>
    <row r="5807" spans="1:1" x14ac:dyDescent="0.25">
      <c r="A5807" s="5"/>
    </row>
    <row r="5808" spans="1:1" x14ac:dyDescent="0.25">
      <c r="A5808" s="5"/>
    </row>
    <row r="5809" spans="1:1" x14ac:dyDescent="0.25">
      <c r="A5809" s="5"/>
    </row>
    <row r="5810" spans="1:1" x14ac:dyDescent="0.25">
      <c r="A5810" s="5"/>
    </row>
    <row r="5811" spans="1:1" x14ac:dyDescent="0.25">
      <c r="A5811" s="5"/>
    </row>
    <row r="5812" spans="1:1" x14ac:dyDescent="0.25">
      <c r="A5812" s="5"/>
    </row>
    <row r="5813" spans="1:1" x14ac:dyDescent="0.25">
      <c r="A5813" s="5"/>
    </row>
    <row r="5814" spans="1:1" x14ac:dyDescent="0.25">
      <c r="A5814" s="5"/>
    </row>
    <row r="5815" spans="1:1" x14ac:dyDescent="0.25">
      <c r="A5815" s="5"/>
    </row>
    <row r="5816" spans="1:1" x14ac:dyDescent="0.25">
      <c r="A5816" s="5"/>
    </row>
    <row r="5817" spans="1:1" x14ac:dyDescent="0.25">
      <c r="A5817" s="5"/>
    </row>
    <row r="5818" spans="1:1" x14ac:dyDescent="0.25">
      <c r="A5818" s="5"/>
    </row>
    <row r="5819" spans="1:1" x14ac:dyDescent="0.25">
      <c r="A5819" s="5"/>
    </row>
    <row r="5820" spans="1:1" x14ac:dyDescent="0.25">
      <c r="A5820" s="5"/>
    </row>
    <row r="5821" spans="1:1" x14ac:dyDescent="0.25">
      <c r="A5821" s="5"/>
    </row>
    <row r="5822" spans="1:1" x14ac:dyDescent="0.25">
      <c r="A5822" s="5"/>
    </row>
    <row r="5823" spans="1:1" x14ac:dyDescent="0.25">
      <c r="A5823" s="5"/>
    </row>
    <row r="5824" spans="1:1" x14ac:dyDescent="0.25">
      <c r="A5824" s="5"/>
    </row>
    <row r="5825" spans="1:1" x14ac:dyDescent="0.25">
      <c r="A5825" s="5"/>
    </row>
    <row r="5826" spans="1:1" x14ac:dyDescent="0.25">
      <c r="A5826" s="5"/>
    </row>
    <row r="5827" spans="1:1" x14ac:dyDescent="0.25">
      <c r="A5827" s="5"/>
    </row>
    <row r="5828" spans="1:1" x14ac:dyDescent="0.25">
      <c r="A5828" s="5"/>
    </row>
    <row r="5829" spans="1:1" x14ac:dyDescent="0.25">
      <c r="A5829" s="5"/>
    </row>
    <row r="5830" spans="1:1" x14ac:dyDescent="0.25">
      <c r="A5830" s="5"/>
    </row>
    <row r="5831" spans="1:1" x14ac:dyDescent="0.25">
      <c r="A5831" s="5"/>
    </row>
    <row r="5832" spans="1:1" x14ac:dyDescent="0.25">
      <c r="A5832" s="5"/>
    </row>
    <row r="5833" spans="1:1" x14ac:dyDescent="0.25">
      <c r="A5833" s="5"/>
    </row>
    <row r="5834" spans="1:1" x14ac:dyDescent="0.25">
      <c r="A5834" s="5"/>
    </row>
    <row r="5835" spans="1:1" x14ac:dyDescent="0.25">
      <c r="A5835" s="5"/>
    </row>
    <row r="5836" spans="1:1" x14ac:dyDescent="0.25">
      <c r="A5836" s="5"/>
    </row>
    <row r="5837" spans="1:1" x14ac:dyDescent="0.25">
      <c r="A5837" s="5"/>
    </row>
    <row r="5838" spans="1:1" x14ac:dyDescent="0.25">
      <c r="A5838" s="5"/>
    </row>
    <row r="5839" spans="1:1" x14ac:dyDescent="0.25">
      <c r="A5839" s="5"/>
    </row>
    <row r="5840" spans="1:1" x14ac:dyDescent="0.25">
      <c r="A5840" s="5"/>
    </row>
    <row r="5841" spans="1:1" x14ac:dyDescent="0.25">
      <c r="A5841" s="5"/>
    </row>
    <row r="5842" spans="1:1" x14ac:dyDescent="0.25">
      <c r="A5842" s="5"/>
    </row>
    <row r="5843" spans="1:1" x14ac:dyDescent="0.25">
      <c r="A5843" s="5"/>
    </row>
    <row r="5844" spans="1:1" x14ac:dyDescent="0.25">
      <c r="A5844" s="5"/>
    </row>
    <row r="5845" spans="1:1" x14ac:dyDescent="0.25">
      <c r="A5845" s="5"/>
    </row>
    <row r="5846" spans="1:1" x14ac:dyDescent="0.25">
      <c r="A5846" s="5"/>
    </row>
    <row r="5847" spans="1:1" x14ac:dyDescent="0.25">
      <c r="A5847" s="5"/>
    </row>
    <row r="5848" spans="1:1" x14ac:dyDescent="0.25">
      <c r="A5848" s="5"/>
    </row>
    <row r="5849" spans="1:1" x14ac:dyDescent="0.25">
      <c r="A5849" s="5"/>
    </row>
    <row r="5850" spans="1:1" x14ac:dyDescent="0.25">
      <c r="A5850" s="5"/>
    </row>
    <row r="5851" spans="1:1" x14ac:dyDescent="0.25">
      <c r="A5851" s="5"/>
    </row>
    <row r="5852" spans="1:1" x14ac:dyDescent="0.25">
      <c r="A5852" s="5"/>
    </row>
    <row r="5853" spans="1:1" x14ac:dyDescent="0.25">
      <c r="A5853" s="5"/>
    </row>
    <row r="5854" spans="1:1" x14ac:dyDescent="0.25">
      <c r="A5854" s="5"/>
    </row>
    <row r="5855" spans="1:1" x14ac:dyDescent="0.25">
      <c r="A5855" s="5"/>
    </row>
    <row r="5856" spans="1:1" x14ac:dyDescent="0.25">
      <c r="A5856" s="5"/>
    </row>
    <row r="5857" spans="1:1" x14ac:dyDescent="0.25">
      <c r="A5857" s="5"/>
    </row>
    <row r="5858" spans="1:1" x14ac:dyDescent="0.25">
      <c r="A5858" s="5"/>
    </row>
    <row r="5859" spans="1:1" x14ac:dyDescent="0.25">
      <c r="A5859" s="5"/>
    </row>
    <row r="5860" spans="1:1" x14ac:dyDescent="0.25">
      <c r="A5860" s="5"/>
    </row>
    <row r="5861" spans="1:1" x14ac:dyDescent="0.25">
      <c r="A5861" s="5"/>
    </row>
    <row r="5862" spans="1:1" x14ac:dyDescent="0.25">
      <c r="A5862" s="5"/>
    </row>
    <row r="5863" spans="1:1" x14ac:dyDescent="0.25">
      <c r="A5863" s="5"/>
    </row>
    <row r="5864" spans="1:1" x14ac:dyDescent="0.25">
      <c r="A5864" s="5"/>
    </row>
    <row r="5865" spans="1:1" x14ac:dyDescent="0.25">
      <c r="A5865" s="5"/>
    </row>
    <row r="5866" spans="1:1" x14ac:dyDescent="0.25">
      <c r="A5866" s="5"/>
    </row>
    <row r="5867" spans="1:1" x14ac:dyDescent="0.25">
      <c r="A5867" s="5"/>
    </row>
    <row r="5868" spans="1:1" x14ac:dyDescent="0.25">
      <c r="A5868" s="5"/>
    </row>
    <row r="5869" spans="1:1" x14ac:dyDescent="0.25">
      <c r="A5869" s="5"/>
    </row>
    <row r="5870" spans="1:1" x14ac:dyDescent="0.25">
      <c r="A5870" s="5"/>
    </row>
    <row r="5871" spans="1:1" x14ac:dyDescent="0.25">
      <c r="A5871" s="5"/>
    </row>
    <row r="5872" spans="1:1" x14ac:dyDescent="0.25">
      <c r="A5872" s="5"/>
    </row>
    <row r="5873" spans="1:1" x14ac:dyDescent="0.25">
      <c r="A5873" s="5"/>
    </row>
    <row r="5874" spans="1:1" x14ac:dyDescent="0.25">
      <c r="A5874" s="5"/>
    </row>
    <row r="5875" spans="1:1" x14ac:dyDescent="0.25">
      <c r="A5875" s="5"/>
    </row>
    <row r="5876" spans="1:1" x14ac:dyDescent="0.25">
      <c r="A5876" s="5"/>
    </row>
    <row r="5877" spans="1:1" x14ac:dyDescent="0.25">
      <c r="A5877" s="5"/>
    </row>
    <row r="5878" spans="1:1" x14ac:dyDescent="0.25">
      <c r="A5878" s="5"/>
    </row>
    <row r="5879" spans="1:1" x14ac:dyDescent="0.25">
      <c r="A5879" s="5"/>
    </row>
    <row r="5880" spans="1:1" x14ac:dyDescent="0.25">
      <c r="A5880" s="5"/>
    </row>
    <row r="5881" spans="1:1" x14ac:dyDescent="0.25">
      <c r="A5881" s="5"/>
    </row>
    <row r="5882" spans="1:1" x14ac:dyDescent="0.25">
      <c r="A5882" s="5"/>
    </row>
    <row r="5883" spans="1:1" x14ac:dyDescent="0.25">
      <c r="A5883" s="5"/>
    </row>
    <row r="5884" spans="1:1" x14ac:dyDescent="0.25">
      <c r="A5884" s="5"/>
    </row>
    <row r="5885" spans="1:1" x14ac:dyDescent="0.25">
      <c r="A5885" s="5"/>
    </row>
    <row r="5886" spans="1:1" x14ac:dyDescent="0.25">
      <c r="A5886" s="5"/>
    </row>
    <row r="5887" spans="1:1" x14ac:dyDescent="0.25">
      <c r="A5887" s="5"/>
    </row>
    <row r="5888" spans="1:1" x14ac:dyDescent="0.25">
      <c r="A5888" s="5"/>
    </row>
    <row r="5889" spans="1:1" x14ac:dyDescent="0.25">
      <c r="A5889" s="5"/>
    </row>
    <row r="5890" spans="1:1" x14ac:dyDescent="0.25">
      <c r="A5890" s="5"/>
    </row>
    <row r="5891" spans="1:1" x14ac:dyDescent="0.25">
      <c r="A5891" s="5"/>
    </row>
    <row r="5892" spans="1:1" x14ac:dyDescent="0.25">
      <c r="A5892" s="5"/>
    </row>
    <row r="5893" spans="1:1" x14ac:dyDescent="0.25">
      <c r="A5893" s="5"/>
    </row>
    <row r="5894" spans="1:1" x14ac:dyDescent="0.25">
      <c r="A5894" s="5"/>
    </row>
    <row r="5895" spans="1:1" x14ac:dyDescent="0.25">
      <c r="A5895" s="5"/>
    </row>
    <row r="5896" spans="1:1" x14ac:dyDescent="0.25">
      <c r="A5896" s="5"/>
    </row>
    <row r="5897" spans="1:1" x14ac:dyDescent="0.25">
      <c r="A5897" s="5"/>
    </row>
    <row r="5898" spans="1:1" x14ac:dyDescent="0.25">
      <c r="A5898" s="5"/>
    </row>
    <row r="5899" spans="1:1" x14ac:dyDescent="0.25">
      <c r="A5899" s="5"/>
    </row>
    <row r="5900" spans="1:1" x14ac:dyDescent="0.25">
      <c r="A5900" s="5"/>
    </row>
    <row r="5901" spans="1:1" x14ac:dyDescent="0.25">
      <c r="A5901" s="5"/>
    </row>
    <row r="5902" spans="1:1" x14ac:dyDescent="0.25">
      <c r="A5902" s="5"/>
    </row>
    <row r="5903" spans="1:1" x14ac:dyDescent="0.25">
      <c r="A5903" s="5"/>
    </row>
    <row r="5904" spans="1:1" x14ac:dyDescent="0.25">
      <c r="A5904" s="5"/>
    </row>
    <row r="5905" spans="1:1" x14ac:dyDescent="0.25">
      <c r="A5905" s="5"/>
    </row>
    <row r="5906" spans="1:1" x14ac:dyDescent="0.25">
      <c r="A5906" s="5"/>
    </row>
    <row r="5907" spans="1:1" x14ac:dyDescent="0.25">
      <c r="A5907" s="5"/>
    </row>
    <row r="5908" spans="1:1" x14ac:dyDescent="0.25">
      <c r="A5908" s="5"/>
    </row>
    <row r="5909" spans="1:1" x14ac:dyDescent="0.25">
      <c r="A5909" s="5"/>
    </row>
    <row r="5910" spans="1:1" x14ac:dyDescent="0.25">
      <c r="A5910" s="5"/>
    </row>
    <row r="5911" spans="1:1" x14ac:dyDescent="0.25">
      <c r="A5911" s="5"/>
    </row>
    <row r="5912" spans="1:1" x14ac:dyDescent="0.25">
      <c r="A5912" s="5"/>
    </row>
    <row r="5913" spans="1:1" x14ac:dyDescent="0.25">
      <c r="A5913" s="5"/>
    </row>
    <row r="5914" spans="1:1" x14ac:dyDescent="0.25">
      <c r="A5914" s="5"/>
    </row>
    <row r="5915" spans="1:1" x14ac:dyDescent="0.25">
      <c r="A5915" s="5"/>
    </row>
    <row r="5916" spans="1:1" x14ac:dyDescent="0.25">
      <c r="A5916" s="5"/>
    </row>
    <row r="5917" spans="1:1" x14ac:dyDescent="0.25">
      <c r="A5917" s="5"/>
    </row>
    <row r="5918" spans="1:1" x14ac:dyDescent="0.25">
      <c r="A5918" s="5"/>
    </row>
    <row r="5919" spans="1:1" x14ac:dyDescent="0.25">
      <c r="A5919" s="5"/>
    </row>
    <row r="5920" spans="1:1" x14ac:dyDescent="0.25">
      <c r="A5920" s="5"/>
    </row>
    <row r="5921" spans="1:1" x14ac:dyDescent="0.25">
      <c r="A5921" s="5"/>
    </row>
    <row r="5922" spans="1:1" x14ac:dyDescent="0.25">
      <c r="A5922" s="5"/>
    </row>
    <row r="5923" spans="1:1" x14ac:dyDescent="0.25">
      <c r="A5923" s="5"/>
    </row>
    <row r="5924" spans="1:1" x14ac:dyDescent="0.25">
      <c r="A5924" s="5"/>
    </row>
    <row r="5925" spans="1:1" x14ac:dyDescent="0.25">
      <c r="A5925" s="5"/>
    </row>
    <row r="5926" spans="1:1" x14ac:dyDescent="0.25">
      <c r="A5926" s="5"/>
    </row>
    <row r="5927" spans="1:1" x14ac:dyDescent="0.25">
      <c r="A5927" s="5"/>
    </row>
    <row r="5928" spans="1:1" x14ac:dyDescent="0.25">
      <c r="A5928" s="5"/>
    </row>
    <row r="5929" spans="1:1" x14ac:dyDescent="0.25">
      <c r="A5929" s="5"/>
    </row>
    <row r="5930" spans="1:1" x14ac:dyDescent="0.25">
      <c r="A5930" s="5"/>
    </row>
    <row r="5931" spans="1:1" x14ac:dyDescent="0.25">
      <c r="A5931" s="5"/>
    </row>
    <row r="5932" spans="1:1" x14ac:dyDescent="0.25">
      <c r="A5932" s="5"/>
    </row>
    <row r="5933" spans="1:1" x14ac:dyDescent="0.25">
      <c r="A5933" s="5"/>
    </row>
    <row r="5934" spans="1:1" x14ac:dyDescent="0.25">
      <c r="A5934" s="5"/>
    </row>
    <row r="5935" spans="1:1" x14ac:dyDescent="0.25">
      <c r="A5935" s="5"/>
    </row>
    <row r="5936" spans="1:1" x14ac:dyDescent="0.25">
      <c r="A5936" s="5"/>
    </row>
    <row r="5937" spans="1:1" x14ac:dyDescent="0.25">
      <c r="A5937" s="5"/>
    </row>
    <row r="5938" spans="1:1" x14ac:dyDescent="0.25">
      <c r="A5938" s="5"/>
    </row>
    <row r="5939" spans="1:1" x14ac:dyDescent="0.25">
      <c r="A5939" s="5"/>
    </row>
    <row r="5940" spans="1:1" x14ac:dyDescent="0.25">
      <c r="A5940" s="5"/>
    </row>
    <row r="5941" spans="1:1" x14ac:dyDescent="0.25">
      <c r="A5941" s="5"/>
    </row>
    <row r="5942" spans="1:1" x14ac:dyDescent="0.25">
      <c r="A5942" s="5"/>
    </row>
    <row r="5943" spans="1:1" x14ac:dyDescent="0.25">
      <c r="A5943" s="5"/>
    </row>
    <row r="5944" spans="1:1" x14ac:dyDescent="0.25">
      <c r="A5944" s="5"/>
    </row>
    <row r="5945" spans="1:1" x14ac:dyDescent="0.25">
      <c r="A5945" s="5"/>
    </row>
    <row r="5946" spans="1:1" x14ac:dyDescent="0.25">
      <c r="A5946" s="5"/>
    </row>
    <row r="5947" spans="1:1" x14ac:dyDescent="0.25">
      <c r="A5947" s="5"/>
    </row>
    <row r="5948" spans="1:1" x14ac:dyDescent="0.25">
      <c r="A5948" s="5"/>
    </row>
    <row r="5949" spans="1:1" x14ac:dyDescent="0.25">
      <c r="A5949" s="5"/>
    </row>
    <row r="5950" spans="1:1" x14ac:dyDescent="0.25">
      <c r="A5950" s="5"/>
    </row>
    <row r="5951" spans="1:1" x14ac:dyDescent="0.25">
      <c r="A5951" s="5"/>
    </row>
    <row r="5952" spans="1:1" x14ac:dyDescent="0.25">
      <c r="A5952" s="5"/>
    </row>
    <row r="5953" spans="1:1" x14ac:dyDescent="0.25">
      <c r="A5953" s="5"/>
    </row>
    <row r="5954" spans="1:1" x14ac:dyDescent="0.25">
      <c r="A5954" s="5"/>
    </row>
    <row r="5955" spans="1:1" x14ac:dyDescent="0.25">
      <c r="A5955" s="5"/>
    </row>
    <row r="5956" spans="1:1" x14ac:dyDescent="0.25">
      <c r="A5956" s="5"/>
    </row>
    <row r="5957" spans="1:1" x14ac:dyDescent="0.25">
      <c r="A5957" s="5"/>
    </row>
    <row r="5958" spans="1:1" x14ac:dyDescent="0.25">
      <c r="A5958" s="5"/>
    </row>
    <row r="5959" spans="1:1" x14ac:dyDescent="0.25">
      <c r="A5959" s="5"/>
    </row>
    <row r="5960" spans="1:1" x14ac:dyDescent="0.25">
      <c r="A5960" s="5"/>
    </row>
    <row r="5961" spans="1:1" x14ac:dyDescent="0.25">
      <c r="A5961" s="5"/>
    </row>
    <row r="5962" spans="1:1" x14ac:dyDescent="0.25">
      <c r="A5962" s="5"/>
    </row>
    <row r="5963" spans="1:1" x14ac:dyDescent="0.25">
      <c r="A5963" s="5"/>
    </row>
    <row r="5964" spans="1:1" x14ac:dyDescent="0.25">
      <c r="A5964" s="5"/>
    </row>
    <row r="5965" spans="1:1" x14ac:dyDescent="0.25">
      <c r="A5965" s="5"/>
    </row>
    <row r="5966" spans="1:1" x14ac:dyDescent="0.25">
      <c r="A5966" s="5"/>
    </row>
    <row r="5967" spans="1:1" x14ac:dyDescent="0.25">
      <c r="A5967" s="5"/>
    </row>
    <row r="5968" spans="1:1" x14ac:dyDescent="0.25">
      <c r="A5968" s="5"/>
    </row>
    <row r="5969" spans="1:1" x14ac:dyDescent="0.25">
      <c r="A5969" s="5"/>
    </row>
    <row r="5970" spans="1:1" x14ac:dyDescent="0.25">
      <c r="A5970" s="5"/>
    </row>
    <row r="5971" spans="1:1" x14ac:dyDescent="0.25">
      <c r="A5971" s="5"/>
    </row>
    <row r="5972" spans="1:1" x14ac:dyDescent="0.25">
      <c r="A5972" s="5"/>
    </row>
    <row r="5973" spans="1:1" x14ac:dyDescent="0.25">
      <c r="A5973" s="5"/>
    </row>
    <row r="5974" spans="1:1" x14ac:dyDescent="0.25">
      <c r="A5974" s="5"/>
    </row>
    <row r="5975" spans="1:1" x14ac:dyDescent="0.25">
      <c r="A5975" s="5"/>
    </row>
    <row r="5976" spans="1:1" x14ac:dyDescent="0.25">
      <c r="A5976" s="5"/>
    </row>
    <row r="5977" spans="1:1" x14ac:dyDescent="0.25">
      <c r="A5977" s="5"/>
    </row>
    <row r="5978" spans="1:1" x14ac:dyDescent="0.25">
      <c r="A5978" s="5"/>
    </row>
    <row r="5979" spans="1:1" x14ac:dyDescent="0.25">
      <c r="A5979" s="5"/>
    </row>
    <row r="5980" spans="1:1" x14ac:dyDescent="0.25">
      <c r="A5980" s="5"/>
    </row>
    <row r="5981" spans="1:1" x14ac:dyDescent="0.25">
      <c r="A5981" s="5"/>
    </row>
    <row r="5982" spans="1:1" x14ac:dyDescent="0.25">
      <c r="A5982" s="5"/>
    </row>
    <row r="5983" spans="1:1" x14ac:dyDescent="0.25">
      <c r="A5983" s="5"/>
    </row>
    <row r="5984" spans="1:1" x14ac:dyDescent="0.25">
      <c r="A5984" s="5"/>
    </row>
    <row r="5985" spans="1:1" x14ac:dyDescent="0.25">
      <c r="A5985" s="5"/>
    </row>
    <row r="5986" spans="1:1" x14ac:dyDescent="0.25">
      <c r="A5986" s="5"/>
    </row>
    <row r="5987" spans="1:1" x14ac:dyDescent="0.25">
      <c r="A5987" s="5"/>
    </row>
    <row r="5988" spans="1:1" x14ac:dyDescent="0.25">
      <c r="A5988" s="5"/>
    </row>
    <row r="5989" spans="1:1" x14ac:dyDescent="0.25">
      <c r="A5989" s="5"/>
    </row>
    <row r="5990" spans="1:1" x14ac:dyDescent="0.25">
      <c r="A5990" s="5"/>
    </row>
    <row r="5991" spans="1:1" x14ac:dyDescent="0.25">
      <c r="A5991" s="5"/>
    </row>
    <row r="5992" spans="1:1" x14ac:dyDescent="0.25">
      <c r="A5992" s="5"/>
    </row>
    <row r="5993" spans="1:1" x14ac:dyDescent="0.25">
      <c r="A5993" s="5"/>
    </row>
    <row r="5994" spans="1:1" x14ac:dyDescent="0.25">
      <c r="A5994" s="5"/>
    </row>
    <row r="5995" spans="1:1" x14ac:dyDescent="0.25">
      <c r="A5995" s="5"/>
    </row>
    <row r="5996" spans="1:1" x14ac:dyDescent="0.25">
      <c r="A5996" s="5"/>
    </row>
    <row r="5997" spans="1:1" x14ac:dyDescent="0.25">
      <c r="A5997" s="5"/>
    </row>
    <row r="5998" spans="1:1" x14ac:dyDescent="0.25">
      <c r="A5998" s="5"/>
    </row>
    <row r="5999" spans="1:1" x14ac:dyDescent="0.25">
      <c r="A5999" s="5"/>
    </row>
    <row r="6000" spans="1:1" x14ac:dyDescent="0.25">
      <c r="A6000" s="5"/>
    </row>
    <row r="6001" spans="1:1" x14ac:dyDescent="0.25">
      <c r="A6001" s="5"/>
    </row>
    <row r="6002" spans="1:1" x14ac:dyDescent="0.25">
      <c r="A6002" s="5"/>
    </row>
    <row r="6003" spans="1:1" x14ac:dyDescent="0.25">
      <c r="A6003" s="5"/>
    </row>
    <row r="6004" spans="1:1" x14ac:dyDescent="0.25">
      <c r="A6004" s="5"/>
    </row>
    <row r="6005" spans="1:1" x14ac:dyDescent="0.25">
      <c r="A6005" s="5"/>
    </row>
    <row r="6006" spans="1:1" x14ac:dyDescent="0.25">
      <c r="A6006" s="5"/>
    </row>
    <row r="6007" spans="1:1" x14ac:dyDescent="0.25">
      <c r="A6007" s="5"/>
    </row>
    <row r="6008" spans="1:1" x14ac:dyDescent="0.25">
      <c r="A6008" s="5"/>
    </row>
    <row r="6009" spans="1:1" x14ac:dyDescent="0.25">
      <c r="A6009" s="5"/>
    </row>
    <row r="6010" spans="1:1" x14ac:dyDescent="0.25">
      <c r="A6010" s="5"/>
    </row>
    <row r="6011" spans="1:1" x14ac:dyDescent="0.25">
      <c r="A6011" s="5"/>
    </row>
    <row r="6012" spans="1:1" x14ac:dyDescent="0.25">
      <c r="A6012" s="5"/>
    </row>
    <row r="6013" spans="1:1" x14ac:dyDescent="0.25">
      <c r="A6013" s="5"/>
    </row>
    <row r="6014" spans="1:1" x14ac:dyDescent="0.25">
      <c r="A6014" s="5"/>
    </row>
    <row r="6015" spans="1:1" x14ac:dyDescent="0.25">
      <c r="A6015" s="5"/>
    </row>
    <row r="6016" spans="1:1" x14ac:dyDescent="0.25">
      <c r="A6016" s="5"/>
    </row>
    <row r="6017" spans="1:1" x14ac:dyDescent="0.25">
      <c r="A6017" s="5"/>
    </row>
    <row r="6018" spans="1:1" x14ac:dyDescent="0.25">
      <c r="A6018" s="5"/>
    </row>
    <row r="6019" spans="1:1" x14ac:dyDescent="0.25">
      <c r="A6019" s="5"/>
    </row>
    <row r="6020" spans="1:1" x14ac:dyDescent="0.25">
      <c r="A6020" s="5"/>
    </row>
    <row r="6021" spans="1:1" x14ac:dyDescent="0.25">
      <c r="A6021" s="5"/>
    </row>
    <row r="6022" spans="1:1" x14ac:dyDescent="0.25">
      <c r="A6022" s="5"/>
    </row>
    <row r="6023" spans="1:1" x14ac:dyDescent="0.25">
      <c r="A6023" s="5"/>
    </row>
    <row r="6024" spans="1:1" x14ac:dyDescent="0.25">
      <c r="A6024" s="5"/>
    </row>
    <row r="6025" spans="1:1" x14ac:dyDescent="0.25">
      <c r="A6025" s="5"/>
    </row>
    <row r="6026" spans="1:1" x14ac:dyDescent="0.25">
      <c r="A6026" s="5"/>
    </row>
    <row r="6027" spans="1:1" x14ac:dyDescent="0.25">
      <c r="A6027" s="5"/>
    </row>
    <row r="6028" spans="1:1" x14ac:dyDescent="0.25">
      <c r="A6028" s="5"/>
    </row>
    <row r="6029" spans="1:1" x14ac:dyDescent="0.25">
      <c r="A6029" s="5"/>
    </row>
    <row r="6030" spans="1:1" x14ac:dyDescent="0.25">
      <c r="A6030" s="5"/>
    </row>
    <row r="6031" spans="1:1" x14ac:dyDescent="0.25">
      <c r="A6031" s="5"/>
    </row>
    <row r="6032" spans="1:1" x14ac:dyDescent="0.25">
      <c r="A6032" s="5"/>
    </row>
    <row r="6033" spans="1:1" x14ac:dyDescent="0.25">
      <c r="A6033" s="5"/>
    </row>
    <row r="6034" spans="1:1" x14ac:dyDescent="0.25">
      <c r="A6034" s="5"/>
    </row>
    <row r="6035" spans="1:1" x14ac:dyDescent="0.25">
      <c r="A6035" s="5"/>
    </row>
    <row r="6036" spans="1:1" x14ac:dyDescent="0.25">
      <c r="A6036" s="5"/>
    </row>
    <row r="6037" spans="1:1" x14ac:dyDescent="0.25">
      <c r="A6037" s="5"/>
    </row>
    <row r="6038" spans="1:1" x14ac:dyDescent="0.25">
      <c r="A6038" s="5"/>
    </row>
    <row r="6039" spans="1:1" x14ac:dyDescent="0.25">
      <c r="A6039" s="5"/>
    </row>
    <row r="6040" spans="1:1" x14ac:dyDescent="0.25">
      <c r="A6040" s="5"/>
    </row>
    <row r="6041" spans="1:1" x14ac:dyDescent="0.25">
      <c r="A6041" s="5"/>
    </row>
    <row r="6042" spans="1:1" x14ac:dyDescent="0.25">
      <c r="A6042" s="5"/>
    </row>
    <row r="6043" spans="1:1" x14ac:dyDescent="0.25">
      <c r="A6043" s="5"/>
    </row>
    <row r="6044" spans="1:1" x14ac:dyDescent="0.25">
      <c r="A6044" s="5"/>
    </row>
    <row r="6045" spans="1:1" x14ac:dyDescent="0.25">
      <c r="A6045" s="5"/>
    </row>
    <row r="6046" spans="1:1" x14ac:dyDescent="0.25">
      <c r="A6046" s="5"/>
    </row>
    <row r="6047" spans="1:1" x14ac:dyDescent="0.25">
      <c r="A6047" s="5"/>
    </row>
    <row r="6048" spans="1:1" x14ac:dyDescent="0.25">
      <c r="A6048" s="5"/>
    </row>
    <row r="6049" spans="1:1" x14ac:dyDescent="0.25">
      <c r="A6049" s="5"/>
    </row>
    <row r="6050" spans="1:1" x14ac:dyDescent="0.25">
      <c r="A6050" s="5"/>
    </row>
    <row r="6051" spans="1:1" x14ac:dyDescent="0.25">
      <c r="A6051" s="5"/>
    </row>
    <row r="6052" spans="1:1" x14ac:dyDescent="0.25">
      <c r="A6052" s="5"/>
    </row>
    <row r="6053" spans="1:1" x14ac:dyDescent="0.25">
      <c r="A6053" s="5"/>
    </row>
    <row r="6054" spans="1:1" x14ac:dyDescent="0.25">
      <c r="A6054" s="5"/>
    </row>
    <row r="6055" spans="1:1" x14ac:dyDescent="0.25">
      <c r="A6055" s="5"/>
    </row>
    <row r="6056" spans="1:1" x14ac:dyDescent="0.25">
      <c r="A6056" s="5"/>
    </row>
    <row r="6057" spans="1:1" x14ac:dyDescent="0.25">
      <c r="A6057" s="5"/>
    </row>
    <row r="6058" spans="1:1" x14ac:dyDescent="0.25">
      <c r="A6058" s="5"/>
    </row>
    <row r="6059" spans="1:1" x14ac:dyDescent="0.25">
      <c r="A6059" s="5"/>
    </row>
    <row r="6060" spans="1:1" x14ac:dyDescent="0.25">
      <c r="A6060" s="5"/>
    </row>
    <row r="6061" spans="1:1" x14ac:dyDescent="0.25">
      <c r="A6061" s="5"/>
    </row>
    <row r="6062" spans="1:1" x14ac:dyDescent="0.25">
      <c r="A6062" s="5"/>
    </row>
    <row r="6063" spans="1:1" x14ac:dyDescent="0.25">
      <c r="A6063" s="5"/>
    </row>
    <row r="6064" spans="1:1" x14ac:dyDescent="0.25">
      <c r="A6064" s="5"/>
    </row>
    <row r="6065" spans="1:1" x14ac:dyDescent="0.25">
      <c r="A6065" s="5"/>
    </row>
    <row r="6066" spans="1:1" x14ac:dyDescent="0.25">
      <c r="A6066" s="5"/>
    </row>
    <row r="6067" spans="1:1" x14ac:dyDescent="0.25">
      <c r="A6067" s="5"/>
    </row>
    <row r="6068" spans="1:1" x14ac:dyDescent="0.25">
      <c r="A6068" s="5"/>
    </row>
    <row r="6069" spans="1:1" x14ac:dyDescent="0.25">
      <c r="A6069" s="5"/>
    </row>
    <row r="6070" spans="1:1" x14ac:dyDescent="0.25">
      <c r="A6070" s="5"/>
    </row>
    <row r="6071" spans="1:1" x14ac:dyDescent="0.25">
      <c r="A6071" s="5"/>
    </row>
    <row r="6072" spans="1:1" x14ac:dyDescent="0.25">
      <c r="A6072" s="5"/>
    </row>
    <row r="6073" spans="1:1" x14ac:dyDescent="0.25">
      <c r="A6073" s="5"/>
    </row>
    <row r="6074" spans="1:1" x14ac:dyDescent="0.25">
      <c r="A6074" s="5"/>
    </row>
    <row r="6075" spans="1:1" x14ac:dyDescent="0.25">
      <c r="A6075" s="5"/>
    </row>
    <row r="6076" spans="1:1" x14ac:dyDescent="0.25">
      <c r="A6076" s="5"/>
    </row>
    <row r="6077" spans="1:1" x14ac:dyDescent="0.25">
      <c r="A6077" s="5"/>
    </row>
    <row r="6078" spans="1:1" x14ac:dyDescent="0.25">
      <c r="A6078" s="5"/>
    </row>
    <row r="6079" spans="1:1" x14ac:dyDescent="0.25">
      <c r="A6079" s="5"/>
    </row>
    <row r="6080" spans="1:1" x14ac:dyDescent="0.25">
      <c r="A6080" s="5"/>
    </row>
    <row r="6081" spans="1:1" x14ac:dyDescent="0.25">
      <c r="A6081" s="5"/>
    </row>
    <row r="6082" spans="1:1" x14ac:dyDescent="0.25">
      <c r="A6082" s="5"/>
    </row>
    <row r="6083" spans="1:1" x14ac:dyDescent="0.25">
      <c r="A6083" s="5"/>
    </row>
    <row r="6084" spans="1:1" x14ac:dyDescent="0.25">
      <c r="A6084" s="5"/>
    </row>
    <row r="6085" spans="1:1" x14ac:dyDescent="0.25">
      <c r="A6085" s="5"/>
    </row>
    <row r="6086" spans="1:1" x14ac:dyDescent="0.25">
      <c r="A6086" s="5"/>
    </row>
    <row r="6087" spans="1:1" x14ac:dyDescent="0.25">
      <c r="A6087" s="5"/>
    </row>
    <row r="6088" spans="1:1" x14ac:dyDescent="0.25">
      <c r="A6088" s="5"/>
    </row>
    <row r="6089" spans="1:1" x14ac:dyDescent="0.25">
      <c r="A6089" s="5"/>
    </row>
    <row r="6090" spans="1:1" x14ac:dyDescent="0.25">
      <c r="A6090" s="5"/>
    </row>
    <row r="6091" spans="1:1" x14ac:dyDescent="0.25">
      <c r="A6091" s="5"/>
    </row>
    <row r="6092" spans="1:1" x14ac:dyDescent="0.25">
      <c r="A6092" s="5"/>
    </row>
    <row r="6093" spans="1:1" x14ac:dyDescent="0.25">
      <c r="A6093" s="5"/>
    </row>
    <row r="6094" spans="1:1" x14ac:dyDescent="0.25">
      <c r="A6094" s="5"/>
    </row>
    <row r="6095" spans="1:1" x14ac:dyDescent="0.25">
      <c r="A6095" s="5"/>
    </row>
    <row r="6096" spans="1:1" x14ac:dyDescent="0.25">
      <c r="A6096" s="5"/>
    </row>
    <row r="6097" spans="1:1" x14ac:dyDescent="0.25">
      <c r="A6097" s="5"/>
    </row>
    <row r="6098" spans="1:1" x14ac:dyDescent="0.25">
      <c r="A6098" s="5"/>
    </row>
    <row r="6099" spans="1:1" x14ac:dyDescent="0.25">
      <c r="A6099" s="5"/>
    </row>
    <row r="6100" spans="1:1" x14ac:dyDescent="0.25">
      <c r="A6100" s="5"/>
    </row>
    <row r="6101" spans="1:1" x14ac:dyDescent="0.25">
      <c r="A6101" s="5"/>
    </row>
    <row r="6102" spans="1:1" x14ac:dyDescent="0.25">
      <c r="A6102" s="5"/>
    </row>
    <row r="6103" spans="1:1" x14ac:dyDescent="0.25">
      <c r="A6103" s="5"/>
    </row>
    <row r="6104" spans="1:1" x14ac:dyDescent="0.25">
      <c r="A6104" s="5"/>
    </row>
    <row r="6105" spans="1:1" x14ac:dyDescent="0.25">
      <c r="A6105" s="5"/>
    </row>
    <row r="6106" spans="1:1" x14ac:dyDescent="0.25">
      <c r="A6106" s="5"/>
    </row>
    <row r="6107" spans="1:1" x14ac:dyDescent="0.25">
      <c r="A6107" s="5"/>
    </row>
    <row r="6108" spans="1:1" x14ac:dyDescent="0.25">
      <c r="A6108" s="5"/>
    </row>
    <row r="6109" spans="1:1" x14ac:dyDescent="0.25">
      <c r="A6109" s="5"/>
    </row>
    <row r="6110" spans="1:1" x14ac:dyDescent="0.25">
      <c r="A6110" s="5"/>
    </row>
    <row r="6111" spans="1:1" x14ac:dyDescent="0.25">
      <c r="A6111" s="5"/>
    </row>
    <row r="6112" spans="1:1" x14ac:dyDescent="0.25">
      <c r="A6112" s="5"/>
    </row>
    <row r="6113" spans="1:1" x14ac:dyDescent="0.25">
      <c r="A6113" s="5"/>
    </row>
    <row r="6114" spans="1:1" x14ac:dyDescent="0.25">
      <c r="A6114" s="5"/>
    </row>
    <row r="6115" spans="1:1" x14ac:dyDescent="0.25">
      <c r="A6115" s="5"/>
    </row>
    <row r="6116" spans="1:1" x14ac:dyDescent="0.25">
      <c r="A6116" s="5"/>
    </row>
    <row r="6117" spans="1:1" x14ac:dyDescent="0.25">
      <c r="A6117" s="5"/>
    </row>
    <row r="6118" spans="1:1" x14ac:dyDescent="0.25">
      <c r="A6118" s="5"/>
    </row>
    <row r="6119" spans="1:1" x14ac:dyDescent="0.25">
      <c r="A6119" s="5"/>
    </row>
    <row r="6120" spans="1:1" x14ac:dyDescent="0.25">
      <c r="A6120" s="5"/>
    </row>
    <row r="6121" spans="1:1" x14ac:dyDescent="0.25">
      <c r="A6121" s="5"/>
    </row>
    <row r="6122" spans="1:1" x14ac:dyDescent="0.25">
      <c r="A6122" s="5"/>
    </row>
    <row r="6123" spans="1:1" x14ac:dyDescent="0.25">
      <c r="A6123" s="5"/>
    </row>
    <row r="6124" spans="1:1" x14ac:dyDescent="0.25">
      <c r="A6124" s="5"/>
    </row>
    <row r="6125" spans="1:1" x14ac:dyDescent="0.25">
      <c r="A6125" s="5"/>
    </row>
    <row r="6126" spans="1:1" x14ac:dyDescent="0.25">
      <c r="A6126" s="5"/>
    </row>
    <row r="6127" spans="1:1" x14ac:dyDescent="0.25">
      <c r="A6127" s="5"/>
    </row>
    <row r="6128" spans="1:1" x14ac:dyDescent="0.25">
      <c r="A6128" s="5"/>
    </row>
    <row r="6129" spans="1:1" x14ac:dyDescent="0.25">
      <c r="A6129" s="5"/>
    </row>
    <row r="6130" spans="1:1" x14ac:dyDescent="0.25">
      <c r="A6130" s="5"/>
    </row>
    <row r="6131" spans="1:1" x14ac:dyDescent="0.25">
      <c r="A6131" s="5"/>
    </row>
    <row r="6132" spans="1:1" x14ac:dyDescent="0.25">
      <c r="A6132" s="5"/>
    </row>
    <row r="6133" spans="1:1" x14ac:dyDescent="0.25">
      <c r="A6133" s="5"/>
    </row>
    <row r="6134" spans="1:1" x14ac:dyDescent="0.25">
      <c r="A6134" s="5"/>
    </row>
    <row r="6135" spans="1:1" x14ac:dyDescent="0.25">
      <c r="A6135" s="5"/>
    </row>
    <row r="6136" spans="1:1" x14ac:dyDescent="0.25">
      <c r="A6136" s="5"/>
    </row>
    <row r="6137" spans="1:1" x14ac:dyDescent="0.25">
      <c r="A6137" s="5"/>
    </row>
    <row r="6138" spans="1:1" x14ac:dyDescent="0.25">
      <c r="A6138" s="5"/>
    </row>
    <row r="6139" spans="1:1" x14ac:dyDescent="0.25">
      <c r="A6139" s="5"/>
    </row>
    <row r="6140" spans="1:1" x14ac:dyDescent="0.25">
      <c r="A6140" s="5"/>
    </row>
    <row r="6141" spans="1:1" x14ac:dyDescent="0.25">
      <c r="A6141" s="5"/>
    </row>
    <row r="6142" spans="1:1" x14ac:dyDescent="0.25">
      <c r="A6142" s="5"/>
    </row>
    <row r="6143" spans="1:1" x14ac:dyDescent="0.25">
      <c r="A6143" s="5"/>
    </row>
    <row r="6144" spans="1:1" x14ac:dyDescent="0.25">
      <c r="A6144" s="5"/>
    </row>
    <row r="6145" spans="1:1" x14ac:dyDescent="0.25">
      <c r="A6145" s="5"/>
    </row>
    <row r="6146" spans="1:1" x14ac:dyDescent="0.25">
      <c r="A6146" s="5"/>
    </row>
    <row r="6147" spans="1:1" x14ac:dyDescent="0.25">
      <c r="A6147" s="5"/>
    </row>
    <row r="6148" spans="1:1" x14ac:dyDescent="0.25">
      <c r="A6148" s="5"/>
    </row>
    <row r="6149" spans="1:1" x14ac:dyDescent="0.25">
      <c r="A6149" s="5"/>
    </row>
    <row r="6150" spans="1:1" x14ac:dyDescent="0.25">
      <c r="A6150" s="5"/>
    </row>
    <row r="6151" spans="1:1" x14ac:dyDescent="0.25">
      <c r="A6151" s="5"/>
    </row>
    <row r="6152" spans="1:1" x14ac:dyDescent="0.25">
      <c r="A6152" s="5"/>
    </row>
    <row r="6153" spans="1:1" x14ac:dyDescent="0.25">
      <c r="A6153" s="5"/>
    </row>
    <row r="6154" spans="1:1" x14ac:dyDescent="0.25">
      <c r="A6154" s="5"/>
    </row>
    <row r="6155" spans="1:1" x14ac:dyDescent="0.25">
      <c r="A6155" s="5"/>
    </row>
    <row r="6156" spans="1:1" x14ac:dyDescent="0.25">
      <c r="A6156" s="5"/>
    </row>
    <row r="6157" spans="1:1" x14ac:dyDescent="0.25">
      <c r="A6157" s="5"/>
    </row>
    <row r="6158" spans="1:1" x14ac:dyDescent="0.25">
      <c r="A6158" s="5"/>
    </row>
    <row r="6159" spans="1:1" x14ac:dyDescent="0.25">
      <c r="A6159" s="5"/>
    </row>
    <row r="6160" spans="1:1" x14ac:dyDescent="0.25">
      <c r="A6160" s="5"/>
    </row>
    <row r="6161" spans="1:1" x14ac:dyDescent="0.25">
      <c r="A6161" s="5"/>
    </row>
    <row r="6162" spans="1:1" x14ac:dyDescent="0.25">
      <c r="A6162" s="5"/>
    </row>
    <row r="6163" spans="1:1" x14ac:dyDescent="0.25">
      <c r="A6163" s="5"/>
    </row>
    <row r="6164" spans="1:1" x14ac:dyDescent="0.25">
      <c r="A6164" s="5"/>
    </row>
    <row r="6165" spans="1:1" x14ac:dyDescent="0.25">
      <c r="A6165" s="5"/>
    </row>
    <row r="6166" spans="1:1" x14ac:dyDescent="0.25">
      <c r="A6166" s="5"/>
    </row>
    <row r="6167" spans="1:1" x14ac:dyDescent="0.25">
      <c r="A6167" s="5"/>
    </row>
    <row r="6168" spans="1:1" x14ac:dyDescent="0.25">
      <c r="A6168" s="5"/>
    </row>
    <row r="6169" spans="1:1" x14ac:dyDescent="0.25">
      <c r="A6169" s="5"/>
    </row>
    <row r="6170" spans="1:1" x14ac:dyDescent="0.25">
      <c r="A6170" s="5"/>
    </row>
    <row r="6171" spans="1:1" x14ac:dyDescent="0.25">
      <c r="A6171" s="5"/>
    </row>
    <row r="6172" spans="1:1" x14ac:dyDescent="0.25">
      <c r="A6172" s="5"/>
    </row>
    <row r="6173" spans="1:1" x14ac:dyDescent="0.25">
      <c r="A6173" s="5"/>
    </row>
    <row r="6174" spans="1:1" x14ac:dyDescent="0.25">
      <c r="A6174" s="5"/>
    </row>
    <row r="6175" spans="1:1" x14ac:dyDescent="0.25">
      <c r="A6175" s="5"/>
    </row>
    <row r="6176" spans="1:1" x14ac:dyDescent="0.25">
      <c r="A6176" s="5"/>
    </row>
    <row r="6177" spans="1:1" x14ac:dyDescent="0.25">
      <c r="A6177" s="5"/>
    </row>
    <row r="6178" spans="1:1" x14ac:dyDescent="0.25">
      <c r="A6178" s="5"/>
    </row>
    <row r="6179" spans="1:1" x14ac:dyDescent="0.25">
      <c r="A6179" s="5"/>
    </row>
    <row r="6180" spans="1:1" x14ac:dyDescent="0.25">
      <c r="A6180" s="5"/>
    </row>
    <row r="6181" spans="1:1" x14ac:dyDescent="0.25">
      <c r="A6181" s="5"/>
    </row>
    <row r="6182" spans="1:1" x14ac:dyDescent="0.25">
      <c r="A6182" s="5"/>
    </row>
    <row r="6183" spans="1:1" x14ac:dyDescent="0.25">
      <c r="A6183" s="5"/>
    </row>
    <row r="6184" spans="1:1" x14ac:dyDescent="0.25">
      <c r="A6184" s="5"/>
    </row>
    <row r="6185" spans="1:1" x14ac:dyDescent="0.25">
      <c r="A6185" s="5"/>
    </row>
    <row r="6186" spans="1:1" x14ac:dyDescent="0.25">
      <c r="A6186" s="5"/>
    </row>
    <row r="6187" spans="1:1" x14ac:dyDescent="0.25">
      <c r="A6187" s="5"/>
    </row>
    <row r="6188" spans="1:1" x14ac:dyDescent="0.25">
      <c r="A6188" s="5"/>
    </row>
    <row r="6189" spans="1:1" x14ac:dyDescent="0.25">
      <c r="A6189" s="5"/>
    </row>
    <row r="6190" spans="1:1" x14ac:dyDescent="0.25">
      <c r="A6190" s="5"/>
    </row>
    <row r="6191" spans="1:1" x14ac:dyDescent="0.25">
      <c r="A6191" s="5"/>
    </row>
    <row r="6192" spans="1:1" x14ac:dyDescent="0.25">
      <c r="A6192" s="5"/>
    </row>
    <row r="6193" spans="1:1" x14ac:dyDescent="0.25">
      <c r="A6193" s="5"/>
    </row>
    <row r="6194" spans="1:1" x14ac:dyDescent="0.25">
      <c r="A6194" s="5"/>
    </row>
    <row r="6195" spans="1:1" x14ac:dyDescent="0.25">
      <c r="A6195" s="5"/>
    </row>
    <row r="6196" spans="1:1" x14ac:dyDescent="0.25">
      <c r="A6196" s="5"/>
    </row>
    <row r="6197" spans="1:1" x14ac:dyDescent="0.25">
      <c r="A6197" s="5"/>
    </row>
    <row r="6198" spans="1:1" x14ac:dyDescent="0.25">
      <c r="A6198" s="5"/>
    </row>
    <row r="6199" spans="1:1" x14ac:dyDescent="0.25">
      <c r="A6199" s="5"/>
    </row>
    <row r="6200" spans="1:1" x14ac:dyDescent="0.25">
      <c r="A6200" s="5"/>
    </row>
    <row r="6201" spans="1:1" x14ac:dyDescent="0.25">
      <c r="A6201" s="5"/>
    </row>
    <row r="6202" spans="1:1" x14ac:dyDescent="0.25">
      <c r="A6202" s="5"/>
    </row>
    <row r="6203" spans="1:1" x14ac:dyDescent="0.25">
      <c r="A6203" s="5"/>
    </row>
    <row r="6204" spans="1:1" x14ac:dyDescent="0.25">
      <c r="A6204" s="5"/>
    </row>
    <row r="6205" spans="1:1" x14ac:dyDescent="0.25">
      <c r="A6205" s="5"/>
    </row>
    <row r="6206" spans="1:1" x14ac:dyDescent="0.25">
      <c r="A6206" s="5"/>
    </row>
    <row r="6207" spans="1:1" x14ac:dyDescent="0.25">
      <c r="A6207" s="5"/>
    </row>
    <row r="6208" spans="1:1" x14ac:dyDescent="0.25">
      <c r="A6208" s="5"/>
    </row>
    <row r="6209" spans="1:1" x14ac:dyDescent="0.25">
      <c r="A6209" s="5"/>
    </row>
    <row r="6210" spans="1:1" x14ac:dyDescent="0.25">
      <c r="A6210" s="5"/>
    </row>
    <row r="6211" spans="1:1" x14ac:dyDescent="0.25">
      <c r="A6211" s="5"/>
    </row>
    <row r="6212" spans="1:1" x14ac:dyDescent="0.25">
      <c r="A6212" s="5"/>
    </row>
    <row r="6213" spans="1:1" x14ac:dyDescent="0.25">
      <c r="A6213" s="5"/>
    </row>
    <row r="6214" spans="1:1" x14ac:dyDescent="0.25">
      <c r="A6214" s="5"/>
    </row>
    <row r="6215" spans="1:1" x14ac:dyDescent="0.25">
      <c r="A6215" s="5"/>
    </row>
    <row r="6216" spans="1:1" x14ac:dyDescent="0.25">
      <c r="A6216" s="5"/>
    </row>
    <row r="6217" spans="1:1" x14ac:dyDescent="0.25">
      <c r="A6217" s="5"/>
    </row>
    <row r="6218" spans="1:1" x14ac:dyDescent="0.25">
      <c r="A6218" s="5"/>
    </row>
    <row r="6219" spans="1:1" x14ac:dyDescent="0.25">
      <c r="A6219" s="5"/>
    </row>
    <row r="6220" spans="1:1" x14ac:dyDescent="0.25">
      <c r="A6220" s="5"/>
    </row>
    <row r="6221" spans="1:1" x14ac:dyDescent="0.25">
      <c r="A6221" s="5"/>
    </row>
    <row r="6222" spans="1:1" x14ac:dyDescent="0.25">
      <c r="A6222" s="5"/>
    </row>
    <row r="6223" spans="1:1" x14ac:dyDescent="0.25">
      <c r="A6223" s="5"/>
    </row>
    <row r="6224" spans="1:1" x14ac:dyDescent="0.25">
      <c r="A6224" s="5"/>
    </row>
    <row r="6225" spans="1:1" x14ac:dyDescent="0.25">
      <c r="A6225" s="5"/>
    </row>
    <row r="6226" spans="1:1" x14ac:dyDescent="0.25">
      <c r="A6226" s="5"/>
    </row>
    <row r="6227" spans="1:1" x14ac:dyDescent="0.25">
      <c r="A6227" s="5"/>
    </row>
    <row r="6228" spans="1:1" x14ac:dyDescent="0.25">
      <c r="A6228" s="5"/>
    </row>
    <row r="6229" spans="1:1" x14ac:dyDescent="0.25">
      <c r="A6229" s="5"/>
    </row>
    <row r="6230" spans="1:1" x14ac:dyDescent="0.25">
      <c r="A6230" s="5"/>
    </row>
    <row r="6231" spans="1:1" x14ac:dyDescent="0.25">
      <c r="A6231" s="5"/>
    </row>
    <row r="6232" spans="1:1" x14ac:dyDescent="0.25">
      <c r="A6232" s="5"/>
    </row>
    <row r="6233" spans="1:1" x14ac:dyDescent="0.25">
      <c r="A6233" s="5"/>
    </row>
    <row r="6234" spans="1:1" x14ac:dyDescent="0.25">
      <c r="A6234" s="5"/>
    </row>
    <row r="6235" spans="1:1" x14ac:dyDescent="0.25">
      <c r="A6235" s="5"/>
    </row>
    <row r="6236" spans="1:1" x14ac:dyDescent="0.25">
      <c r="A6236" s="5"/>
    </row>
    <row r="6237" spans="1:1" x14ac:dyDescent="0.25">
      <c r="A6237" s="5"/>
    </row>
    <row r="6238" spans="1:1" x14ac:dyDescent="0.25">
      <c r="A6238" s="5"/>
    </row>
    <row r="6239" spans="1:1" x14ac:dyDescent="0.25">
      <c r="A6239" s="5"/>
    </row>
    <row r="6240" spans="1:1" x14ac:dyDescent="0.25">
      <c r="A6240" s="5"/>
    </row>
    <row r="6241" spans="1:1" x14ac:dyDescent="0.25">
      <c r="A6241" s="5"/>
    </row>
    <row r="6242" spans="1:1" x14ac:dyDescent="0.25">
      <c r="A6242" s="5"/>
    </row>
    <row r="6243" spans="1:1" x14ac:dyDescent="0.25">
      <c r="A6243" s="5"/>
    </row>
    <row r="6244" spans="1:1" x14ac:dyDescent="0.25">
      <c r="A6244" s="5"/>
    </row>
    <row r="6245" spans="1:1" x14ac:dyDescent="0.25">
      <c r="A6245" s="5"/>
    </row>
    <row r="6246" spans="1:1" x14ac:dyDescent="0.25">
      <c r="A6246" s="5"/>
    </row>
    <row r="6247" spans="1:1" x14ac:dyDescent="0.25">
      <c r="A6247" s="5"/>
    </row>
    <row r="6248" spans="1:1" x14ac:dyDescent="0.25">
      <c r="A6248" s="5"/>
    </row>
    <row r="6249" spans="1:1" x14ac:dyDescent="0.25">
      <c r="A6249" s="5"/>
    </row>
    <row r="6250" spans="1:1" x14ac:dyDescent="0.25">
      <c r="A6250" s="5"/>
    </row>
    <row r="6251" spans="1:1" x14ac:dyDescent="0.25">
      <c r="A6251" s="5"/>
    </row>
    <row r="6252" spans="1:1" x14ac:dyDescent="0.25">
      <c r="A6252" s="5"/>
    </row>
    <row r="6253" spans="1:1" x14ac:dyDescent="0.25">
      <c r="A6253" s="5"/>
    </row>
    <row r="6254" spans="1:1" x14ac:dyDescent="0.25">
      <c r="A6254" s="5"/>
    </row>
    <row r="6255" spans="1:1" x14ac:dyDescent="0.25">
      <c r="A6255" s="5"/>
    </row>
    <row r="6256" spans="1:1" x14ac:dyDescent="0.25">
      <c r="A6256" s="5"/>
    </row>
    <row r="6257" spans="1:1" x14ac:dyDescent="0.25">
      <c r="A6257" s="5"/>
    </row>
    <row r="6258" spans="1:1" x14ac:dyDescent="0.25">
      <c r="A6258" s="5"/>
    </row>
    <row r="6259" spans="1:1" x14ac:dyDescent="0.25">
      <c r="A6259" s="5"/>
    </row>
    <row r="6260" spans="1:1" x14ac:dyDescent="0.25">
      <c r="A6260" s="5"/>
    </row>
    <row r="6261" spans="1:1" x14ac:dyDescent="0.25">
      <c r="A6261" s="5"/>
    </row>
    <row r="6262" spans="1:1" x14ac:dyDescent="0.25">
      <c r="A6262" s="5"/>
    </row>
    <row r="6263" spans="1:1" x14ac:dyDescent="0.25">
      <c r="A6263" s="5"/>
    </row>
    <row r="6264" spans="1:1" x14ac:dyDescent="0.25">
      <c r="A6264" s="5"/>
    </row>
    <row r="6265" spans="1:1" x14ac:dyDescent="0.25">
      <c r="A6265" s="5"/>
    </row>
    <row r="6266" spans="1:1" x14ac:dyDescent="0.25">
      <c r="A6266" s="5"/>
    </row>
    <row r="6267" spans="1:1" x14ac:dyDescent="0.25">
      <c r="A6267" s="5"/>
    </row>
    <row r="6268" spans="1:1" x14ac:dyDescent="0.25">
      <c r="A6268" s="5"/>
    </row>
    <row r="6269" spans="1:1" x14ac:dyDescent="0.25">
      <c r="A6269" s="5"/>
    </row>
    <row r="6270" spans="1:1" x14ac:dyDescent="0.25">
      <c r="A6270" s="5"/>
    </row>
    <row r="6271" spans="1:1" x14ac:dyDescent="0.25">
      <c r="A6271" s="5"/>
    </row>
    <row r="6272" spans="1:1" x14ac:dyDescent="0.25">
      <c r="A6272" s="5"/>
    </row>
    <row r="6273" spans="1:1" x14ac:dyDescent="0.25">
      <c r="A6273" s="5"/>
    </row>
    <row r="6274" spans="1:1" x14ac:dyDescent="0.25">
      <c r="A6274" s="5"/>
    </row>
    <row r="6275" spans="1:1" x14ac:dyDescent="0.25">
      <c r="A6275" s="5"/>
    </row>
    <row r="6276" spans="1:1" x14ac:dyDescent="0.25">
      <c r="A6276" s="5"/>
    </row>
    <row r="6277" spans="1:1" x14ac:dyDescent="0.25">
      <c r="A6277" s="5"/>
    </row>
    <row r="6278" spans="1:1" x14ac:dyDescent="0.25">
      <c r="A6278" s="5"/>
    </row>
    <row r="6279" spans="1:1" x14ac:dyDescent="0.25">
      <c r="A6279" s="5"/>
    </row>
    <row r="6280" spans="1:1" x14ac:dyDescent="0.25">
      <c r="A6280" s="5"/>
    </row>
    <row r="6281" spans="1:1" x14ac:dyDescent="0.25">
      <c r="A6281" s="5"/>
    </row>
    <row r="6282" spans="1:1" x14ac:dyDescent="0.25">
      <c r="A6282" s="5"/>
    </row>
    <row r="6283" spans="1:1" x14ac:dyDescent="0.25">
      <c r="A6283" s="5"/>
    </row>
    <row r="6284" spans="1:1" x14ac:dyDescent="0.25">
      <c r="A6284" s="5"/>
    </row>
    <row r="6285" spans="1:1" x14ac:dyDescent="0.25">
      <c r="A6285" s="5"/>
    </row>
    <row r="6286" spans="1:1" x14ac:dyDescent="0.25">
      <c r="A6286" s="5"/>
    </row>
    <row r="6287" spans="1:1" x14ac:dyDescent="0.25">
      <c r="A6287" s="5"/>
    </row>
    <row r="6288" spans="1:1" x14ac:dyDescent="0.25">
      <c r="A6288" s="5"/>
    </row>
    <row r="6289" spans="1:1" x14ac:dyDescent="0.25">
      <c r="A6289" s="5"/>
    </row>
    <row r="6290" spans="1:1" x14ac:dyDescent="0.25">
      <c r="A6290" s="5"/>
    </row>
    <row r="6291" spans="1:1" x14ac:dyDescent="0.25">
      <c r="A6291" s="5"/>
    </row>
    <row r="6292" spans="1:1" x14ac:dyDescent="0.25">
      <c r="A6292" s="5"/>
    </row>
    <row r="6293" spans="1:1" x14ac:dyDescent="0.25">
      <c r="A6293" s="5"/>
    </row>
    <row r="6294" spans="1:1" x14ac:dyDescent="0.25">
      <c r="A6294" s="5"/>
    </row>
    <row r="6295" spans="1:1" x14ac:dyDescent="0.25">
      <c r="A6295" s="5"/>
    </row>
    <row r="6296" spans="1:1" x14ac:dyDescent="0.25">
      <c r="A6296" s="5"/>
    </row>
    <row r="6297" spans="1:1" x14ac:dyDescent="0.25">
      <c r="A6297" s="5"/>
    </row>
    <row r="6298" spans="1:1" x14ac:dyDescent="0.25">
      <c r="A6298" s="5"/>
    </row>
    <row r="6299" spans="1:1" x14ac:dyDescent="0.25">
      <c r="A6299" s="5"/>
    </row>
    <row r="6300" spans="1:1" x14ac:dyDescent="0.25">
      <c r="A6300" s="5"/>
    </row>
    <row r="6301" spans="1:1" x14ac:dyDescent="0.25">
      <c r="A6301" s="5"/>
    </row>
    <row r="6302" spans="1:1" x14ac:dyDescent="0.25">
      <c r="A6302" s="5"/>
    </row>
    <row r="6303" spans="1:1" x14ac:dyDescent="0.25">
      <c r="A6303" s="5"/>
    </row>
    <row r="6304" spans="1:1" x14ac:dyDescent="0.25">
      <c r="A6304" s="5"/>
    </row>
    <row r="6305" spans="1:1" x14ac:dyDescent="0.25">
      <c r="A6305" s="5"/>
    </row>
    <row r="6306" spans="1:1" x14ac:dyDescent="0.25">
      <c r="A6306" s="5"/>
    </row>
    <row r="6307" spans="1:1" x14ac:dyDescent="0.25">
      <c r="A6307" s="5"/>
    </row>
    <row r="6308" spans="1:1" x14ac:dyDescent="0.25">
      <c r="A6308" s="5"/>
    </row>
    <row r="6309" spans="1:1" x14ac:dyDescent="0.25">
      <c r="A6309" s="5"/>
    </row>
    <row r="6310" spans="1:1" x14ac:dyDescent="0.25">
      <c r="A6310" s="5"/>
    </row>
    <row r="6311" spans="1:1" x14ac:dyDescent="0.25">
      <c r="A6311" s="5"/>
    </row>
    <row r="6312" spans="1:1" x14ac:dyDescent="0.25">
      <c r="A6312" s="5"/>
    </row>
    <row r="6313" spans="1:1" x14ac:dyDescent="0.25">
      <c r="A6313" s="5"/>
    </row>
    <row r="6314" spans="1:1" x14ac:dyDescent="0.25">
      <c r="A6314" s="5"/>
    </row>
    <row r="6315" spans="1:1" x14ac:dyDescent="0.25">
      <c r="A6315" s="5"/>
    </row>
    <row r="6316" spans="1:1" x14ac:dyDescent="0.25">
      <c r="A6316" s="5"/>
    </row>
    <row r="6317" spans="1:1" x14ac:dyDescent="0.25">
      <c r="A6317" s="5"/>
    </row>
    <row r="6318" spans="1:1" x14ac:dyDescent="0.25">
      <c r="A6318" s="5"/>
    </row>
    <row r="6319" spans="1:1" x14ac:dyDescent="0.25">
      <c r="A6319" s="5"/>
    </row>
    <row r="6320" spans="1:1" x14ac:dyDescent="0.25">
      <c r="A6320" s="5"/>
    </row>
    <row r="6321" spans="1:1" x14ac:dyDescent="0.25">
      <c r="A6321" s="5"/>
    </row>
    <row r="6322" spans="1:1" x14ac:dyDescent="0.25">
      <c r="A6322" s="5"/>
    </row>
    <row r="6323" spans="1:1" x14ac:dyDescent="0.25">
      <c r="A6323" s="5"/>
    </row>
    <row r="6324" spans="1:1" x14ac:dyDescent="0.25">
      <c r="A6324" s="5"/>
    </row>
    <row r="6325" spans="1:1" x14ac:dyDescent="0.25">
      <c r="A6325" s="5"/>
    </row>
    <row r="6326" spans="1:1" x14ac:dyDescent="0.25">
      <c r="A6326" s="5"/>
    </row>
    <row r="6327" spans="1:1" x14ac:dyDescent="0.25">
      <c r="A6327" s="5"/>
    </row>
    <row r="6328" spans="1:1" x14ac:dyDescent="0.25">
      <c r="A6328" s="5"/>
    </row>
    <row r="6329" spans="1:1" x14ac:dyDescent="0.25">
      <c r="A6329" s="5"/>
    </row>
    <row r="6330" spans="1:1" x14ac:dyDescent="0.25">
      <c r="A6330" s="5"/>
    </row>
    <row r="6331" spans="1:1" x14ac:dyDescent="0.25">
      <c r="A6331" s="5"/>
    </row>
    <row r="6332" spans="1:1" x14ac:dyDescent="0.25">
      <c r="A6332" s="5"/>
    </row>
    <row r="6333" spans="1:1" x14ac:dyDescent="0.25">
      <c r="A6333" s="5"/>
    </row>
    <row r="6334" spans="1:1" x14ac:dyDescent="0.25">
      <c r="A6334" s="5"/>
    </row>
    <row r="6335" spans="1:1" x14ac:dyDescent="0.25">
      <c r="A6335" s="5"/>
    </row>
    <row r="6336" spans="1:1" x14ac:dyDescent="0.25">
      <c r="A6336" s="5"/>
    </row>
    <row r="6337" spans="1:1" x14ac:dyDescent="0.25">
      <c r="A6337" s="5"/>
    </row>
    <row r="6338" spans="1:1" x14ac:dyDescent="0.25">
      <c r="A6338" s="5"/>
    </row>
    <row r="6339" spans="1:1" x14ac:dyDescent="0.25">
      <c r="A6339" s="5"/>
    </row>
    <row r="6340" spans="1:1" x14ac:dyDescent="0.25">
      <c r="A6340" s="5"/>
    </row>
    <row r="6341" spans="1:1" x14ac:dyDescent="0.25">
      <c r="A6341" s="5"/>
    </row>
    <row r="6342" spans="1:1" x14ac:dyDescent="0.25">
      <c r="A6342" s="5"/>
    </row>
    <row r="6343" spans="1:1" x14ac:dyDescent="0.25">
      <c r="A6343" s="5"/>
    </row>
    <row r="6344" spans="1:1" x14ac:dyDescent="0.25">
      <c r="A6344" s="5"/>
    </row>
    <row r="6345" spans="1:1" x14ac:dyDescent="0.25">
      <c r="A6345" s="5"/>
    </row>
    <row r="6346" spans="1:1" x14ac:dyDescent="0.25">
      <c r="A6346" s="5"/>
    </row>
    <row r="6347" spans="1:1" x14ac:dyDescent="0.25">
      <c r="A6347" s="5"/>
    </row>
    <row r="6348" spans="1:1" x14ac:dyDescent="0.25">
      <c r="A6348" s="5"/>
    </row>
    <row r="6349" spans="1:1" x14ac:dyDescent="0.25">
      <c r="A6349" s="5"/>
    </row>
    <row r="6350" spans="1:1" x14ac:dyDescent="0.25">
      <c r="A6350" s="5"/>
    </row>
    <row r="6351" spans="1:1" x14ac:dyDescent="0.25">
      <c r="A6351" s="5"/>
    </row>
    <row r="6352" spans="1:1" x14ac:dyDescent="0.25">
      <c r="A6352" s="5"/>
    </row>
    <row r="6353" spans="1:1" x14ac:dyDescent="0.25">
      <c r="A6353" s="5"/>
    </row>
    <row r="6354" spans="1:1" x14ac:dyDescent="0.25">
      <c r="A6354" s="5"/>
    </row>
    <row r="6355" spans="1:1" x14ac:dyDescent="0.25">
      <c r="A6355" s="5"/>
    </row>
    <row r="6356" spans="1:1" x14ac:dyDescent="0.25">
      <c r="A6356" s="5"/>
    </row>
    <row r="6357" spans="1:1" x14ac:dyDescent="0.25">
      <c r="A6357" s="5"/>
    </row>
    <row r="6358" spans="1:1" x14ac:dyDescent="0.25">
      <c r="A6358" s="5"/>
    </row>
    <row r="6359" spans="1:1" x14ac:dyDescent="0.25">
      <c r="A6359" s="5"/>
    </row>
    <row r="6360" spans="1:1" x14ac:dyDescent="0.25">
      <c r="A6360" s="5"/>
    </row>
    <row r="6361" spans="1:1" x14ac:dyDescent="0.25">
      <c r="A6361" s="5"/>
    </row>
    <row r="6362" spans="1:1" x14ac:dyDescent="0.25">
      <c r="A6362" s="5"/>
    </row>
    <row r="6363" spans="1:1" x14ac:dyDescent="0.25">
      <c r="A6363" s="5"/>
    </row>
    <row r="6364" spans="1:1" x14ac:dyDescent="0.25">
      <c r="A6364" s="5"/>
    </row>
    <row r="6365" spans="1:1" x14ac:dyDescent="0.25">
      <c r="A6365" s="5"/>
    </row>
    <row r="6366" spans="1:1" x14ac:dyDescent="0.25">
      <c r="A6366" s="5"/>
    </row>
    <row r="6367" spans="1:1" x14ac:dyDescent="0.25">
      <c r="A6367" s="5"/>
    </row>
    <row r="6368" spans="1:1" x14ac:dyDescent="0.25">
      <c r="A6368" s="5"/>
    </row>
    <row r="6369" spans="1:1" x14ac:dyDescent="0.25">
      <c r="A6369" s="5"/>
    </row>
    <row r="6370" spans="1:1" x14ac:dyDescent="0.25">
      <c r="A6370" s="5"/>
    </row>
    <row r="6371" spans="1:1" x14ac:dyDescent="0.25">
      <c r="A6371" s="5"/>
    </row>
    <row r="6372" spans="1:1" x14ac:dyDescent="0.25">
      <c r="A6372" s="5"/>
    </row>
    <row r="6373" spans="1:1" x14ac:dyDescent="0.25">
      <c r="A6373" s="5"/>
    </row>
    <row r="6374" spans="1:1" x14ac:dyDescent="0.25">
      <c r="A6374" s="5"/>
    </row>
    <row r="6375" spans="1:1" x14ac:dyDescent="0.25">
      <c r="A6375" s="5"/>
    </row>
    <row r="6376" spans="1:1" x14ac:dyDescent="0.25">
      <c r="A6376" s="5"/>
    </row>
    <row r="6377" spans="1:1" x14ac:dyDescent="0.25">
      <c r="A6377" s="5"/>
    </row>
    <row r="6378" spans="1:1" x14ac:dyDescent="0.25">
      <c r="A6378" s="5"/>
    </row>
    <row r="6379" spans="1:1" x14ac:dyDescent="0.25">
      <c r="A6379" s="5"/>
    </row>
    <row r="6380" spans="1:1" x14ac:dyDescent="0.25">
      <c r="A6380" s="5"/>
    </row>
    <row r="6381" spans="1:1" x14ac:dyDescent="0.25">
      <c r="A6381" s="5"/>
    </row>
    <row r="6382" spans="1:1" x14ac:dyDescent="0.25">
      <c r="A6382" s="5"/>
    </row>
    <row r="6383" spans="1:1" x14ac:dyDescent="0.25">
      <c r="A6383" s="5"/>
    </row>
    <row r="6384" spans="1:1" x14ac:dyDescent="0.25">
      <c r="A6384" s="5"/>
    </row>
    <row r="6385" spans="1:1" x14ac:dyDescent="0.25">
      <c r="A6385" s="5"/>
    </row>
    <row r="6386" spans="1:1" x14ac:dyDescent="0.25">
      <c r="A6386" s="5"/>
    </row>
    <row r="6387" spans="1:1" x14ac:dyDescent="0.25">
      <c r="A6387" s="5"/>
    </row>
    <row r="6388" spans="1:1" x14ac:dyDescent="0.25">
      <c r="A6388" s="5"/>
    </row>
    <row r="6389" spans="1:1" x14ac:dyDescent="0.25">
      <c r="A6389" s="5"/>
    </row>
    <row r="6390" spans="1:1" x14ac:dyDescent="0.25">
      <c r="A6390" s="5"/>
    </row>
    <row r="6391" spans="1:1" x14ac:dyDescent="0.25">
      <c r="A6391" s="5"/>
    </row>
    <row r="6392" spans="1:1" x14ac:dyDescent="0.25">
      <c r="A6392" s="5"/>
    </row>
    <row r="6393" spans="1:1" x14ac:dyDescent="0.25">
      <c r="A6393" s="5"/>
    </row>
    <row r="6394" spans="1:1" x14ac:dyDescent="0.25">
      <c r="A6394" s="5"/>
    </row>
    <row r="6395" spans="1:1" x14ac:dyDescent="0.25">
      <c r="A6395" s="5"/>
    </row>
    <row r="6396" spans="1:1" x14ac:dyDescent="0.25">
      <c r="A6396" s="5"/>
    </row>
    <row r="6397" spans="1:1" x14ac:dyDescent="0.25">
      <c r="A6397" s="5"/>
    </row>
    <row r="6398" spans="1:1" x14ac:dyDescent="0.25">
      <c r="A6398" s="5"/>
    </row>
    <row r="6399" spans="1:1" x14ac:dyDescent="0.25">
      <c r="A6399" s="5"/>
    </row>
    <row r="6400" spans="1:1" x14ac:dyDescent="0.25">
      <c r="A6400" s="5"/>
    </row>
    <row r="6401" spans="1:1" x14ac:dyDescent="0.25">
      <c r="A6401" s="5"/>
    </row>
    <row r="6402" spans="1:1" x14ac:dyDescent="0.25">
      <c r="A6402" s="5"/>
    </row>
    <row r="6403" spans="1:1" x14ac:dyDescent="0.25">
      <c r="A6403" s="5"/>
    </row>
    <row r="6404" spans="1:1" x14ac:dyDescent="0.25">
      <c r="A6404" s="5"/>
    </row>
    <row r="6405" spans="1:1" x14ac:dyDescent="0.25">
      <c r="A6405" s="5"/>
    </row>
    <row r="6406" spans="1:1" x14ac:dyDescent="0.25">
      <c r="A6406" s="5"/>
    </row>
    <row r="6407" spans="1:1" x14ac:dyDescent="0.25">
      <c r="A6407" s="5"/>
    </row>
    <row r="6408" spans="1:1" x14ac:dyDescent="0.25">
      <c r="A6408" s="5"/>
    </row>
    <row r="6409" spans="1:1" x14ac:dyDescent="0.25">
      <c r="A6409" s="5"/>
    </row>
    <row r="6410" spans="1:1" x14ac:dyDescent="0.25">
      <c r="A6410" s="5"/>
    </row>
    <row r="6411" spans="1:1" x14ac:dyDescent="0.25">
      <c r="A6411" s="5"/>
    </row>
    <row r="6412" spans="1:1" x14ac:dyDescent="0.25">
      <c r="A6412" s="5"/>
    </row>
    <row r="6413" spans="1:1" x14ac:dyDescent="0.25">
      <c r="A6413" s="5"/>
    </row>
    <row r="6414" spans="1:1" x14ac:dyDescent="0.25">
      <c r="A6414" s="5"/>
    </row>
    <row r="6415" spans="1:1" x14ac:dyDescent="0.25">
      <c r="A6415" s="5"/>
    </row>
    <row r="6416" spans="1:1" x14ac:dyDescent="0.25">
      <c r="A6416" s="5"/>
    </row>
    <row r="6417" spans="1:1" x14ac:dyDescent="0.25">
      <c r="A6417" s="5"/>
    </row>
    <row r="6418" spans="1:1" x14ac:dyDescent="0.25">
      <c r="A6418" s="5"/>
    </row>
    <row r="6419" spans="1:1" x14ac:dyDescent="0.25">
      <c r="A6419" s="5"/>
    </row>
    <row r="6420" spans="1:1" x14ac:dyDescent="0.25">
      <c r="A6420" s="5"/>
    </row>
    <row r="6421" spans="1:1" x14ac:dyDescent="0.25">
      <c r="A6421" s="5"/>
    </row>
    <row r="6422" spans="1:1" x14ac:dyDescent="0.25">
      <c r="A6422" s="5"/>
    </row>
    <row r="6423" spans="1:1" x14ac:dyDescent="0.25">
      <c r="A6423" s="5"/>
    </row>
    <row r="6424" spans="1:1" x14ac:dyDescent="0.25">
      <c r="A6424" s="5"/>
    </row>
    <row r="6425" spans="1:1" x14ac:dyDescent="0.25">
      <c r="A6425" s="5"/>
    </row>
    <row r="6426" spans="1:1" x14ac:dyDescent="0.25">
      <c r="A6426" s="5"/>
    </row>
    <row r="6427" spans="1:1" x14ac:dyDescent="0.25">
      <c r="A6427" s="5"/>
    </row>
    <row r="6428" spans="1:1" x14ac:dyDescent="0.25">
      <c r="A6428" s="5"/>
    </row>
    <row r="6429" spans="1:1" x14ac:dyDescent="0.25">
      <c r="A6429" s="5"/>
    </row>
    <row r="6430" spans="1:1" x14ac:dyDescent="0.25">
      <c r="A6430" s="5"/>
    </row>
    <row r="6431" spans="1:1" x14ac:dyDescent="0.25">
      <c r="A6431" s="5"/>
    </row>
    <row r="6432" spans="1:1" x14ac:dyDescent="0.25">
      <c r="A6432" s="5"/>
    </row>
    <row r="6433" spans="1:1" x14ac:dyDescent="0.25">
      <c r="A6433" s="5"/>
    </row>
    <row r="6434" spans="1:1" x14ac:dyDescent="0.25">
      <c r="A6434" s="5"/>
    </row>
    <row r="6435" spans="1:1" x14ac:dyDescent="0.25">
      <c r="A6435" s="5"/>
    </row>
    <row r="6436" spans="1:1" x14ac:dyDescent="0.25">
      <c r="A6436" s="5"/>
    </row>
    <row r="6437" spans="1:1" x14ac:dyDescent="0.25">
      <c r="A6437" s="5"/>
    </row>
    <row r="6438" spans="1:1" x14ac:dyDescent="0.25">
      <c r="A6438" s="5"/>
    </row>
    <row r="6439" spans="1:1" x14ac:dyDescent="0.25">
      <c r="A6439" s="5"/>
    </row>
    <row r="6440" spans="1:1" x14ac:dyDescent="0.25">
      <c r="A6440" s="5"/>
    </row>
    <row r="6441" spans="1:1" x14ac:dyDescent="0.25">
      <c r="A6441" s="5"/>
    </row>
    <row r="6442" spans="1:1" x14ac:dyDescent="0.25">
      <c r="A6442" s="5"/>
    </row>
    <row r="6443" spans="1:1" x14ac:dyDescent="0.25">
      <c r="A6443" s="5"/>
    </row>
    <row r="6444" spans="1:1" x14ac:dyDescent="0.25">
      <c r="A6444" s="5"/>
    </row>
    <row r="6445" spans="1:1" x14ac:dyDescent="0.25">
      <c r="A6445" s="5"/>
    </row>
    <row r="6446" spans="1:1" x14ac:dyDescent="0.25">
      <c r="A6446" s="5"/>
    </row>
    <row r="6447" spans="1:1" x14ac:dyDescent="0.25">
      <c r="A6447" s="5"/>
    </row>
    <row r="6448" spans="1:1" x14ac:dyDescent="0.25">
      <c r="A6448" s="5"/>
    </row>
    <row r="6449" spans="1:1" x14ac:dyDescent="0.25">
      <c r="A6449" s="5"/>
    </row>
    <row r="6450" spans="1:1" x14ac:dyDescent="0.25">
      <c r="A6450" s="5"/>
    </row>
    <row r="6451" spans="1:1" x14ac:dyDescent="0.25">
      <c r="A6451" s="5"/>
    </row>
    <row r="6452" spans="1:1" x14ac:dyDescent="0.25">
      <c r="A6452" s="5"/>
    </row>
    <row r="6453" spans="1:1" x14ac:dyDescent="0.25">
      <c r="A6453" s="5"/>
    </row>
    <row r="6454" spans="1:1" x14ac:dyDescent="0.25">
      <c r="A6454" s="5"/>
    </row>
    <row r="6455" spans="1:1" x14ac:dyDescent="0.25">
      <c r="A6455" s="5"/>
    </row>
    <row r="6456" spans="1:1" x14ac:dyDescent="0.25">
      <c r="A6456" s="5"/>
    </row>
    <row r="6457" spans="1:1" x14ac:dyDescent="0.25">
      <c r="A6457" s="5"/>
    </row>
    <row r="6458" spans="1:1" x14ac:dyDescent="0.25">
      <c r="A6458" s="5"/>
    </row>
    <row r="6459" spans="1:1" x14ac:dyDescent="0.25">
      <c r="A6459" s="5"/>
    </row>
    <row r="6460" spans="1:1" x14ac:dyDescent="0.25">
      <c r="A6460" s="5"/>
    </row>
    <row r="6461" spans="1:1" x14ac:dyDescent="0.25">
      <c r="A6461" s="5"/>
    </row>
    <row r="6462" spans="1:1" x14ac:dyDescent="0.25">
      <c r="A6462" s="5"/>
    </row>
    <row r="6463" spans="1:1" x14ac:dyDescent="0.25">
      <c r="A6463" s="5"/>
    </row>
    <row r="6464" spans="1:1" x14ac:dyDescent="0.25">
      <c r="A6464" s="5"/>
    </row>
    <row r="6465" spans="1:1" x14ac:dyDescent="0.25">
      <c r="A6465" s="5"/>
    </row>
    <row r="6466" spans="1:1" x14ac:dyDescent="0.25">
      <c r="A6466" s="5"/>
    </row>
    <row r="6467" spans="1:1" x14ac:dyDescent="0.25">
      <c r="A6467" s="5"/>
    </row>
    <row r="6468" spans="1:1" x14ac:dyDescent="0.25">
      <c r="A6468" s="5"/>
    </row>
    <row r="6469" spans="1:1" x14ac:dyDescent="0.25">
      <c r="A6469" s="5"/>
    </row>
    <row r="6470" spans="1:1" x14ac:dyDescent="0.25">
      <c r="A6470" s="5"/>
    </row>
    <row r="6471" spans="1:1" x14ac:dyDescent="0.25">
      <c r="A6471" s="5"/>
    </row>
    <row r="6472" spans="1:1" x14ac:dyDescent="0.25">
      <c r="A6472" s="5"/>
    </row>
    <row r="6473" spans="1:1" x14ac:dyDescent="0.25">
      <c r="A6473" s="5"/>
    </row>
    <row r="6474" spans="1:1" x14ac:dyDescent="0.25">
      <c r="A6474" s="5"/>
    </row>
    <row r="6475" spans="1:1" x14ac:dyDescent="0.25">
      <c r="A6475" s="5"/>
    </row>
    <row r="6476" spans="1:1" x14ac:dyDescent="0.25">
      <c r="A6476" s="5"/>
    </row>
    <row r="6477" spans="1:1" x14ac:dyDescent="0.25">
      <c r="A6477" s="5"/>
    </row>
    <row r="6478" spans="1:1" x14ac:dyDescent="0.25">
      <c r="A6478" s="5"/>
    </row>
    <row r="6479" spans="1:1" x14ac:dyDescent="0.25">
      <c r="A6479" s="5"/>
    </row>
    <row r="6480" spans="1:1" x14ac:dyDescent="0.25">
      <c r="A6480" s="5"/>
    </row>
    <row r="6481" spans="1:1" x14ac:dyDescent="0.25">
      <c r="A6481" s="5"/>
    </row>
    <row r="6482" spans="1:1" x14ac:dyDescent="0.25">
      <c r="A6482" s="5"/>
    </row>
    <row r="6483" spans="1:1" x14ac:dyDescent="0.25">
      <c r="A6483" s="5"/>
    </row>
    <row r="6484" spans="1:1" x14ac:dyDescent="0.25">
      <c r="A6484" s="5"/>
    </row>
    <row r="6485" spans="1:1" x14ac:dyDescent="0.25">
      <c r="A6485" s="5"/>
    </row>
    <row r="6486" spans="1:1" x14ac:dyDescent="0.25">
      <c r="A6486" s="5"/>
    </row>
    <row r="6487" spans="1:1" x14ac:dyDescent="0.25">
      <c r="A6487" s="5"/>
    </row>
    <row r="6488" spans="1:1" x14ac:dyDescent="0.25">
      <c r="A6488" s="5"/>
    </row>
    <row r="6489" spans="1:1" x14ac:dyDescent="0.25">
      <c r="A6489" s="5"/>
    </row>
    <row r="6490" spans="1:1" x14ac:dyDescent="0.25">
      <c r="A6490" s="5"/>
    </row>
    <row r="6491" spans="1:1" x14ac:dyDescent="0.25">
      <c r="A6491" s="5"/>
    </row>
    <row r="6492" spans="1:1" x14ac:dyDescent="0.25">
      <c r="A6492" s="5"/>
    </row>
    <row r="6493" spans="1:1" x14ac:dyDescent="0.25">
      <c r="A6493" s="5"/>
    </row>
    <row r="6494" spans="1:1" x14ac:dyDescent="0.25">
      <c r="A6494" s="5"/>
    </row>
    <row r="6495" spans="1:1" x14ac:dyDescent="0.25">
      <c r="A6495" s="5"/>
    </row>
    <row r="6496" spans="1:1" x14ac:dyDescent="0.25">
      <c r="A6496" s="5"/>
    </row>
    <row r="6497" spans="1:1" x14ac:dyDescent="0.25">
      <c r="A6497" s="5"/>
    </row>
    <row r="6498" spans="1:1" x14ac:dyDescent="0.25">
      <c r="A6498" s="5"/>
    </row>
    <row r="6499" spans="1:1" x14ac:dyDescent="0.25">
      <c r="A6499" s="5"/>
    </row>
    <row r="6500" spans="1:1" x14ac:dyDescent="0.25">
      <c r="A6500" s="5"/>
    </row>
    <row r="6501" spans="1:1" x14ac:dyDescent="0.25">
      <c r="A6501" s="5"/>
    </row>
    <row r="6502" spans="1:1" x14ac:dyDescent="0.25">
      <c r="A6502" s="5"/>
    </row>
    <row r="6503" spans="1:1" x14ac:dyDescent="0.25">
      <c r="A6503" s="5"/>
    </row>
    <row r="6504" spans="1:1" x14ac:dyDescent="0.25">
      <c r="A6504" s="5"/>
    </row>
    <row r="6505" spans="1:1" x14ac:dyDescent="0.25">
      <c r="A6505" s="5"/>
    </row>
    <row r="6506" spans="1:1" x14ac:dyDescent="0.25">
      <c r="A6506" s="5"/>
    </row>
    <row r="6507" spans="1:1" x14ac:dyDescent="0.25">
      <c r="A6507" s="5"/>
    </row>
    <row r="6508" spans="1:1" x14ac:dyDescent="0.25">
      <c r="A6508" s="5"/>
    </row>
    <row r="6509" spans="1:1" x14ac:dyDescent="0.25">
      <c r="A6509" s="5"/>
    </row>
    <row r="6510" spans="1:1" x14ac:dyDescent="0.25">
      <c r="A6510" s="5"/>
    </row>
    <row r="6511" spans="1:1" x14ac:dyDescent="0.25">
      <c r="A6511" s="5"/>
    </row>
    <row r="6512" spans="1:1" x14ac:dyDescent="0.25">
      <c r="A6512" s="5"/>
    </row>
    <row r="6513" spans="1:1" x14ac:dyDescent="0.25">
      <c r="A6513" s="5"/>
    </row>
    <row r="6514" spans="1:1" x14ac:dyDescent="0.25">
      <c r="A6514" s="5"/>
    </row>
    <row r="6515" spans="1:1" x14ac:dyDescent="0.25">
      <c r="A6515" s="5"/>
    </row>
    <row r="6516" spans="1:1" x14ac:dyDescent="0.25">
      <c r="A6516" s="5"/>
    </row>
    <row r="6517" spans="1:1" x14ac:dyDescent="0.25">
      <c r="A6517" s="5"/>
    </row>
    <row r="6518" spans="1:1" x14ac:dyDescent="0.25">
      <c r="A6518" s="5"/>
    </row>
    <row r="6519" spans="1:1" x14ac:dyDescent="0.25">
      <c r="A6519" s="5"/>
    </row>
    <row r="6520" spans="1:1" x14ac:dyDescent="0.25">
      <c r="A6520" s="5"/>
    </row>
    <row r="6521" spans="1:1" x14ac:dyDescent="0.25">
      <c r="A6521" s="5"/>
    </row>
    <row r="6522" spans="1:1" x14ac:dyDescent="0.25">
      <c r="A6522" s="5"/>
    </row>
    <row r="6523" spans="1:1" x14ac:dyDescent="0.25">
      <c r="A6523" s="5"/>
    </row>
    <row r="6524" spans="1:1" x14ac:dyDescent="0.25">
      <c r="A6524" s="5"/>
    </row>
    <row r="6525" spans="1:1" x14ac:dyDescent="0.25">
      <c r="A6525" s="5"/>
    </row>
    <row r="6526" spans="1:1" x14ac:dyDescent="0.25">
      <c r="A6526" s="5"/>
    </row>
    <row r="6527" spans="1:1" x14ac:dyDescent="0.25">
      <c r="A6527" s="5"/>
    </row>
    <row r="6528" spans="1:1" x14ac:dyDescent="0.25">
      <c r="A6528" s="5"/>
    </row>
    <row r="6529" spans="1:1" x14ac:dyDescent="0.25">
      <c r="A6529" s="5"/>
    </row>
    <row r="6530" spans="1:1" x14ac:dyDescent="0.25">
      <c r="A6530" s="5"/>
    </row>
    <row r="6531" spans="1:1" x14ac:dyDescent="0.25">
      <c r="A6531" s="5"/>
    </row>
    <row r="6532" spans="1:1" x14ac:dyDescent="0.25">
      <c r="A6532" s="5"/>
    </row>
    <row r="6533" spans="1:1" x14ac:dyDescent="0.25">
      <c r="A6533" s="5"/>
    </row>
    <row r="6534" spans="1:1" x14ac:dyDescent="0.25">
      <c r="A6534" s="5"/>
    </row>
    <row r="6535" spans="1:1" x14ac:dyDescent="0.25">
      <c r="A6535" s="5"/>
    </row>
    <row r="6536" spans="1:1" x14ac:dyDescent="0.25">
      <c r="A6536" s="5"/>
    </row>
    <row r="6537" spans="1:1" x14ac:dyDescent="0.25">
      <c r="A6537" s="5"/>
    </row>
    <row r="6538" spans="1:1" x14ac:dyDescent="0.25">
      <c r="A6538" s="5"/>
    </row>
    <row r="6539" spans="1:1" x14ac:dyDescent="0.25">
      <c r="A6539" s="5"/>
    </row>
    <row r="6540" spans="1:1" x14ac:dyDescent="0.25">
      <c r="A6540" s="5"/>
    </row>
    <row r="6541" spans="1:1" x14ac:dyDescent="0.25">
      <c r="A6541" s="5"/>
    </row>
    <row r="6542" spans="1:1" x14ac:dyDescent="0.25">
      <c r="A6542" s="5"/>
    </row>
    <row r="6543" spans="1:1" x14ac:dyDescent="0.25">
      <c r="A6543" s="5"/>
    </row>
    <row r="6544" spans="1:1" x14ac:dyDescent="0.25">
      <c r="A6544" s="5"/>
    </row>
    <row r="6545" spans="1:1" x14ac:dyDescent="0.25">
      <c r="A6545" s="5"/>
    </row>
    <row r="6546" spans="1:1" x14ac:dyDescent="0.25">
      <c r="A6546" s="5"/>
    </row>
    <row r="6547" spans="1:1" x14ac:dyDescent="0.25">
      <c r="A6547" s="5"/>
    </row>
    <row r="6548" spans="1:1" x14ac:dyDescent="0.25">
      <c r="A6548" s="5"/>
    </row>
    <row r="6549" spans="1:1" x14ac:dyDescent="0.25">
      <c r="A6549" s="5"/>
    </row>
    <row r="6550" spans="1:1" x14ac:dyDescent="0.25">
      <c r="A6550" s="5"/>
    </row>
    <row r="6551" spans="1:1" x14ac:dyDescent="0.25">
      <c r="A6551" s="5"/>
    </row>
    <row r="6552" spans="1:1" x14ac:dyDescent="0.25">
      <c r="A6552" s="5"/>
    </row>
    <row r="6553" spans="1:1" x14ac:dyDescent="0.25">
      <c r="A6553" s="5"/>
    </row>
    <row r="6554" spans="1:1" x14ac:dyDescent="0.25">
      <c r="A6554" s="5"/>
    </row>
    <row r="6555" spans="1:1" x14ac:dyDescent="0.25">
      <c r="A6555" s="5"/>
    </row>
    <row r="6556" spans="1:1" x14ac:dyDescent="0.25">
      <c r="A6556" s="5"/>
    </row>
    <row r="6557" spans="1:1" x14ac:dyDescent="0.25">
      <c r="A6557" s="5"/>
    </row>
    <row r="6558" spans="1:1" x14ac:dyDescent="0.25">
      <c r="A6558" s="5"/>
    </row>
    <row r="6559" spans="1:1" x14ac:dyDescent="0.25">
      <c r="A6559" s="5"/>
    </row>
    <row r="6560" spans="1:1" x14ac:dyDescent="0.25">
      <c r="A6560" s="5"/>
    </row>
    <row r="6561" spans="1:1" x14ac:dyDescent="0.25">
      <c r="A6561" s="5"/>
    </row>
    <row r="6562" spans="1:1" x14ac:dyDescent="0.25">
      <c r="A6562" s="5"/>
    </row>
    <row r="6563" spans="1:1" x14ac:dyDescent="0.25">
      <c r="A6563" s="5"/>
    </row>
    <row r="6564" spans="1:1" x14ac:dyDescent="0.25">
      <c r="A6564" s="5"/>
    </row>
    <row r="6565" spans="1:1" x14ac:dyDescent="0.25">
      <c r="A6565" s="5"/>
    </row>
    <row r="6566" spans="1:1" x14ac:dyDescent="0.25">
      <c r="A6566" s="5"/>
    </row>
    <row r="6567" spans="1:1" x14ac:dyDescent="0.25">
      <c r="A6567" s="5"/>
    </row>
    <row r="6568" spans="1:1" x14ac:dyDescent="0.25">
      <c r="A6568" s="5"/>
    </row>
    <row r="6569" spans="1:1" x14ac:dyDescent="0.25">
      <c r="A6569" s="5"/>
    </row>
    <row r="6570" spans="1:1" x14ac:dyDescent="0.25">
      <c r="A6570" s="5"/>
    </row>
    <row r="6571" spans="1:1" x14ac:dyDescent="0.25">
      <c r="A6571" s="5"/>
    </row>
    <row r="6572" spans="1:1" x14ac:dyDescent="0.25">
      <c r="A6572" s="5"/>
    </row>
    <row r="6573" spans="1:1" x14ac:dyDescent="0.25">
      <c r="A6573" s="5"/>
    </row>
    <row r="6574" spans="1:1" x14ac:dyDescent="0.25">
      <c r="A6574" s="5"/>
    </row>
    <row r="6575" spans="1:1" x14ac:dyDescent="0.25">
      <c r="A6575" s="5"/>
    </row>
    <row r="6576" spans="1:1" x14ac:dyDescent="0.25">
      <c r="A6576" s="5"/>
    </row>
    <row r="6577" spans="1:1" x14ac:dyDescent="0.25">
      <c r="A6577" s="5"/>
    </row>
    <row r="6578" spans="1:1" x14ac:dyDescent="0.25">
      <c r="A6578" s="5"/>
    </row>
    <row r="6579" spans="1:1" x14ac:dyDescent="0.25">
      <c r="A6579" s="5"/>
    </row>
    <row r="6580" spans="1:1" x14ac:dyDescent="0.25">
      <c r="A6580" s="5"/>
    </row>
    <row r="6581" spans="1:1" x14ac:dyDescent="0.25">
      <c r="A6581" s="5"/>
    </row>
    <row r="6582" spans="1:1" x14ac:dyDescent="0.25">
      <c r="A6582" s="5"/>
    </row>
    <row r="6583" spans="1:1" x14ac:dyDescent="0.25">
      <c r="A6583" s="5"/>
    </row>
    <row r="6584" spans="1:1" x14ac:dyDescent="0.25">
      <c r="A6584" s="5"/>
    </row>
    <row r="6585" spans="1:1" x14ac:dyDescent="0.25">
      <c r="A6585" s="5"/>
    </row>
    <row r="6586" spans="1:1" x14ac:dyDescent="0.25">
      <c r="A6586" s="5"/>
    </row>
    <row r="6587" spans="1:1" x14ac:dyDescent="0.25">
      <c r="A6587" s="5"/>
    </row>
    <row r="6588" spans="1:1" x14ac:dyDescent="0.25">
      <c r="A6588" s="5"/>
    </row>
    <row r="6589" spans="1:1" x14ac:dyDescent="0.25">
      <c r="A6589" s="5"/>
    </row>
    <row r="6590" spans="1:1" x14ac:dyDescent="0.25">
      <c r="A6590" s="5"/>
    </row>
    <row r="6591" spans="1:1" x14ac:dyDescent="0.25">
      <c r="A6591" s="5"/>
    </row>
    <row r="6592" spans="1:1" x14ac:dyDescent="0.25">
      <c r="A6592" s="5"/>
    </row>
    <row r="6593" spans="1:1" x14ac:dyDescent="0.25">
      <c r="A6593" s="5"/>
    </row>
    <row r="6594" spans="1:1" x14ac:dyDescent="0.25">
      <c r="A6594" s="5"/>
    </row>
    <row r="6595" spans="1:1" x14ac:dyDescent="0.25">
      <c r="A6595" s="5"/>
    </row>
    <row r="6596" spans="1:1" x14ac:dyDescent="0.25">
      <c r="A6596" s="5"/>
    </row>
    <row r="6597" spans="1:1" x14ac:dyDescent="0.25">
      <c r="A6597" s="5"/>
    </row>
    <row r="6598" spans="1:1" x14ac:dyDescent="0.25">
      <c r="A6598" s="5"/>
    </row>
    <row r="6599" spans="1:1" x14ac:dyDescent="0.25">
      <c r="A6599" s="5"/>
    </row>
    <row r="6600" spans="1:1" x14ac:dyDescent="0.25">
      <c r="A6600" s="5"/>
    </row>
    <row r="6601" spans="1:1" x14ac:dyDescent="0.25">
      <c r="A6601" s="5"/>
    </row>
    <row r="6602" spans="1:1" x14ac:dyDescent="0.25">
      <c r="A6602" s="5"/>
    </row>
    <row r="6603" spans="1:1" x14ac:dyDescent="0.25">
      <c r="A6603" s="5"/>
    </row>
    <row r="6604" spans="1:1" x14ac:dyDescent="0.25">
      <c r="A6604" s="5"/>
    </row>
    <row r="6605" spans="1:1" x14ac:dyDescent="0.25">
      <c r="A6605" s="5"/>
    </row>
    <row r="6606" spans="1:1" x14ac:dyDescent="0.25">
      <c r="A6606" s="5"/>
    </row>
    <row r="6607" spans="1:1" x14ac:dyDescent="0.25">
      <c r="A6607" s="5"/>
    </row>
    <row r="6608" spans="1:1" x14ac:dyDescent="0.25">
      <c r="A6608" s="5"/>
    </row>
    <row r="6609" spans="1:1" x14ac:dyDescent="0.25">
      <c r="A6609" s="5"/>
    </row>
    <row r="6610" spans="1:1" x14ac:dyDescent="0.25">
      <c r="A6610" s="5"/>
    </row>
    <row r="6611" spans="1:1" x14ac:dyDescent="0.25">
      <c r="A6611" s="5"/>
    </row>
    <row r="6612" spans="1:1" x14ac:dyDescent="0.25">
      <c r="A6612" s="5"/>
    </row>
    <row r="6613" spans="1:1" x14ac:dyDescent="0.25">
      <c r="A6613" s="5"/>
    </row>
    <row r="6614" spans="1:1" x14ac:dyDescent="0.25">
      <c r="A6614" s="5"/>
    </row>
    <row r="6615" spans="1:1" x14ac:dyDescent="0.25">
      <c r="A6615" s="5"/>
    </row>
    <row r="6616" spans="1:1" x14ac:dyDescent="0.25">
      <c r="A6616" s="5"/>
    </row>
    <row r="6617" spans="1:1" x14ac:dyDescent="0.25">
      <c r="A6617" s="5"/>
    </row>
    <row r="6618" spans="1:1" x14ac:dyDescent="0.25">
      <c r="A6618" s="5"/>
    </row>
    <row r="6619" spans="1:1" x14ac:dyDescent="0.25">
      <c r="A6619" s="5"/>
    </row>
    <row r="6620" spans="1:1" x14ac:dyDescent="0.25">
      <c r="A6620" s="5"/>
    </row>
    <row r="6621" spans="1:1" x14ac:dyDescent="0.25">
      <c r="A6621" s="5"/>
    </row>
    <row r="6622" spans="1:1" x14ac:dyDescent="0.25">
      <c r="A6622" s="5"/>
    </row>
    <row r="6623" spans="1:1" x14ac:dyDescent="0.25">
      <c r="A6623" s="5"/>
    </row>
    <row r="6624" spans="1:1" x14ac:dyDescent="0.25">
      <c r="A6624" s="5"/>
    </row>
    <row r="6625" spans="1:1" x14ac:dyDescent="0.25">
      <c r="A6625" s="5"/>
    </row>
    <row r="6626" spans="1:1" x14ac:dyDescent="0.25">
      <c r="A6626" s="5"/>
    </row>
    <row r="6627" spans="1:1" x14ac:dyDescent="0.25">
      <c r="A6627" s="5"/>
    </row>
    <row r="6628" spans="1:1" x14ac:dyDescent="0.25">
      <c r="A6628" s="5"/>
    </row>
    <row r="6629" spans="1:1" x14ac:dyDescent="0.25">
      <c r="A6629" s="5"/>
    </row>
    <row r="6630" spans="1:1" x14ac:dyDescent="0.25">
      <c r="A6630" s="5"/>
    </row>
    <row r="6631" spans="1:1" x14ac:dyDescent="0.25">
      <c r="A6631" s="5"/>
    </row>
    <row r="6632" spans="1:1" x14ac:dyDescent="0.25">
      <c r="A6632" s="5"/>
    </row>
    <row r="6633" spans="1:1" x14ac:dyDescent="0.25">
      <c r="A6633" s="5"/>
    </row>
    <row r="6634" spans="1:1" x14ac:dyDescent="0.25">
      <c r="A6634" s="5"/>
    </row>
    <row r="6635" spans="1:1" x14ac:dyDescent="0.25">
      <c r="A6635" s="5"/>
    </row>
    <row r="6636" spans="1:1" x14ac:dyDescent="0.25">
      <c r="A6636" s="5"/>
    </row>
    <row r="6637" spans="1:1" x14ac:dyDescent="0.25">
      <c r="A6637" s="5"/>
    </row>
    <row r="6638" spans="1:1" x14ac:dyDescent="0.25">
      <c r="A6638" s="5"/>
    </row>
    <row r="6639" spans="1:1" x14ac:dyDescent="0.25">
      <c r="A6639" s="5"/>
    </row>
    <row r="6640" spans="1:1" x14ac:dyDescent="0.25">
      <c r="A6640" s="5"/>
    </row>
    <row r="6641" spans="1:1" x14ac:dyDescent="0.25">
      <c r="A6641" s="5"/>
    </row>
    <row r="6642" spans="1:1" x14ac:dyDescent="0.25">
      <c r="A6642" s="5"/>
    </row>
    <row r="6643" spans="1:1" x14ac:dyDescent="0.25">
      <c r="A6643" s="5"/>
    </row>
    <row r="6644" spans="1:1" x14ac:dyDescent="0.25">
      <c r="A6644" s="5"/>
    </row>
    <row r="6645" spans="1:1" x14ac:dyDescent="0.25">
      <c r="A6645" s="5"/>
    </row>
    <row r="6646" spans="1:1" x14ac:dyDescent="0.25">
      <c r="A6646" s="5"/>
    </row>
    <row r="6647" spans="1:1" x14ac:dyDescent="0.25">
      <c r="A6647" s="5"/>
    </row>
    <row r="6648" spans="1:1" x14ac:dyDescent="0.25">
      <c r="A6648" s="5"/>
    </row>
    <row r="6649" spans="1:1" x14ac:dyDescent="0.25">
      <c r="A6649" s="5"/>
    </row>
    <row r="6650" spans="1:1" x14ac:dyDescent="0.25">
      <c r="A6650" s="5"/>
    </row>
    <row r="6651" spans="1:1" x14ac:dyDescent="0.25">
      <c r="A6651" s="5"/>
    </row>
    <row r="6652" spans="1:1" x14ac:dyDescent="0.25">
      <c r="A6652" s="5"/>
    </row>
    <row r="6653" spans="1:1" x14ac:dyDescent="0.25">
      <c r="A6653" s="5"/>
    </row>
    <row r="6654" spans="1:1" x14ac:dyDescent="0.25">
      <c r="A6654" s="5"/>
    </row>
    <row r="6655" spans="1:1" x14ac:dyDescent="0.25">
      <c r="A6655" s="5"/>
    </row>
    <row r="6656" spans="1:1" x14ac:dyDescent="0.25">
      <c r="A6656" s="5"/>
    </row>
    <row r="6657" spans="1:1" x14ac:dyDescent="0.25">
      <c r="A6657" s="5"/>
    </row>
    <row r="6658" spans="1:1" x14ac:dyDescent="0.25">
      <c r="A6658" s="5"/>
    </row>
    <row r="6659" spans="1:1" x14ac:dyDescent="0.25">
      <c r="A6659" s="5"/>
    </row>
    <row r="6660" spans="1:1" x14ac:dyDescent="0.25">
      <c r="A6660" s="5"/>
    </row>
    <row r="6661" spans="1:1" x14ac:dyDescent="0.25">
      <c r="A6661" s="5"/>
    </row>
    <row r="6662" spans="1:1" x14ac:dyDescent="0.25">
      <c r="A6662" s="5"/>
    </row>
    <row r="6663" spans="1:1" x14ac:dyDescent="0.25">
      <c r="A6663" s="5"/>
    </row>
    <row r="6664" spans="1:1" x14ac:dyDescent="0.25">
      <c r="A6664" s="5"/>
    </row>
    <row r="6665" spans="1:1" x14ac:dyDescent="0.25">
      <c r="A6665" s="5"/>
    </row>
    <row r="6666" spans="1:1" x14ac:dyDescent="0.25">
      <c r="A6666" s="5"/>
    </row>
    <row r="6667" spans="1:1" x14ac:dyDescent="0.25">
      <c r="A6667" s="5"/>
    </row>
    <row r="6668" spans="1:1" x14ac:dyDescent="0.25">
      <c r="A6668" s="5"/>
    </row>
    <row r="6669" spans="1:1" x14ac:dyDescent="0.25">
      <c r="A6669" s="5"/>
    </row>
    <row r="6670" spans="1:1" x14ac:dyDescent="0.25">
      <c r="A6670" s="5"/>
    </row>
    <row r="6671" spans="1:1" x14ac:dyDescent="0.25">
      <c r="A6671" s="5"/>
    </row>
    <row r="6672" spans="1:1" x14ac:dyDescent="0.25">
      <c r="A6672" s="5"/>
    </row>
    <row r="6673" spans="1:1" x14ac:dyDescent="0.25">
      <c r="A6673" s="5"/>
    </row>
    <row r="6674" spans="1:1" x14ac:dyDescent="0.25">
      <c r="A6674" s="5"/>
    </row>
    <row r="6675" spans="1:1" x14ac:dyDescent="0.25">
      <c r="A6675" s="5"/>
    </row>
    <row r="6676" spans="1:1" x14ac:dyDescent="0.25">
      <c r="A6676" s="5"/>
    </row>
    <row r="6677" spans="1:1" x14ac:dyDescent="0.25">
      <c r="A6677" s="5"/>
    </row>
    <row r="6678" spans="1:1" x14ac:dyDescent="0.25">
      <c r="A6678" s="5"/>
    </row>
    <row r="6679" spans="1:1" x14ac:dyDescent="0.25">
      <c r="A6679" s="5"/>
    </row>
    <row r="6680" spans="1:1" x14ac:dyDescent="0.25">
      <c r="A6680" s="5"/>
    </row>
    <row r="6681" spans="1:1" x14ac:dyDescent="0.25">
      <c r="A6681" s="5"/>
    </row>
    <row r="6682" spans="1:1" x14ac:dyDescent="0.25">
      <c r="A6682" s="5"/>
    </row>
    <row r="6683" spans="1:1" x14ac:dyDescent="0.25">
      <c r="A6683" s="5"/>
    </row>
    <row r="6684" spans="1:1" x14ac:dyDescent="0.25">
      <c r="A6684" s="5"/>
    </row>
    <row r="6685" spans="1:1" x14ac:dyDescent="0.25">
      <c r="A6685" s="5"/>
    </row>
    <row r="6686" spans="1:1" x14ac:dyDescent="0.25">
      <c r="A6686" s="5"/>
    </row>
    <row r="6687" spans="1:1" x14ac:dyDescent="0.25">
      <c r="A6687" s="5"/>
    </row>
    <row r="6688" spans="1:1" x14ac:dyDescent="0.25">
      <c r="A6688" s="5"/>
    </row>
    <row r="6689" spans="1:1" x14ac:dyDescent="0.25">
      <c r="A6689" s="5"/>
    </row>
    <row r="6690" spans="1:1" x14ac:dyDescent="0.25">
      <c r="A6690" s="5"/>
    </row>
    <row r="6691" spans="1:1" x14ac:dyDescent="0.25">
      <c r="A6691" s="5"/>
    </row>
    <row r="6692" spans="1:1" x14ac:dyDescent="0.25">
      <c r="A6692" s="5"/>
    </row>
    <row r="6693" spans="1:1" x14ac:dyDescent="0.25">
      <c r="A6693" s="5"/>
    </row>
    <row r="6694" spans="1:1" x14ac:dyDescent="0.25">
      <c r="A6694" s="5"/>
    </row>
    <row r="6695" spans="1:1" x14ac:dyDescent="0.25">
      <c r="A6695" s="5"/>
    </row>
    <row r="6696" spans="1:1" x14ac:dyDescent="0.25">
      <c r="A6696" s="5"/>
    </row>
    <row r="6697" spans="1:1" x14ac:dyDescent="0.25">
      <c r="A6697" s="5"/>
    </row>
    <row r="6698" spans="1:1" x14ac:dyDescent="0.25">
      <c r="A6698" s="5"/>
    </row>
    <row r="6699" spans="1:1" x14ac:dyDescent="0.25">
      <c r="A6699" s="5"/>
    </row>
    <row r="6700" spans="1:1" x14ac:dyDescent="0.25">
      <c r="A6700" s="5"/>
    </row>
    <row r="6701" spans="1:1" x14ac:dyDescent="0.25">
      <c r="A6701" s="5"/>
    </row>
    <row r="6702" spans="1:1" x14ac:dyDescent="0.25">
      <c r="A6702" s="5"/>
    </row>
    <row r="6703" spans="1:1" x14ac:dyDescent="0.25">
      <c r="A6703" s="5"/>
    </row>
    <row r="6704" spans="1:1" x14ac:dyDescent="0.25">
      <c r="A6704" s="5"/>
    </row>
    <row r="6705" spans="1:1" x14ac:dyDescent="0.25">
      <c r="A6705" s="5"/>
    </row>
    <row r="6706" spans="1:1" x14ac:dyDescent="0.25">
      <c r="A6706" s="5"/>
    </row>
    <row r="6707" spans="1:1" x14ac:dyDescent="0.25">
      <c r="A6707" s="5"/>
    </row>
    <row r="6708" spans="1:1" x14ac:dyDescent="0.25">
      <c r="A6708" s="5"/>
    </row>
    <row r="6709" spans="1:1" x14ac:dyDescent="0.25">
      <c r="A6709" s="5"/>
    </row>
    <row r="6710" spans="1:1" x14ac:dyDescent="0.25">
      <c r="A6710" s="5"/>
    </row>
    <row r="6711" spans="1:1" x14ac:dyDescent="0.25">
      <c r="A6711" s="5"/>
    </row>
    <row r="6712" spans="1:1" x14ac:dyDescent="0.25">
      <c r="A6712" s="5"/>
    </row>
    <row r="6713" spans="1:1" x14ac:dyDescent="0.25">
      <c r="A6713" s="5"/>
    </row>
    <row r="6714" spans="1:1" x14ac:dyDescent="0.25">
      <c r="A6714" s="5"/>
    </row>
    <row r="6715" spans="1:1" x14ac:dyDescent="0.25">
      <c r="A6715" s="5"/>
    </row>
    <row r="6716" spans="1:1" x14ac:dyDescent="0.25">
      <c r="A6716" s="5"/>
    </row>
    <row r="6717" spans="1:1" x14ac:dyDescent="0.25">
      <c r="A6717" s="5"/>
    </row>
    <row r="6718" spans="1:1" x14ac:dyDescent="0.25">
      <c r="A6718" s="5"/>
    </row>
    <row r="6719" spans="1:1" x14ac:dyDescent="0.25">
      <c r="A6719" s="5"/>
    </row>
    <row r="6720" spans="1:1" x14ac:dyDescent="0.25">
      <c r="A6720" s="5"/>
    </row>
    <row r="6721" spans="1:1" x14ac:dyDescent="0.25">
      <c r="A6721" s="5"/>
    </row>
    <row r="6722" spans="1:1" x14ac:dyDescent="0.25">
      <c r="A6722" s="5"/>
    </row>
    <row r="6723" spans="1:1" x14ac:dyDescent="0.25">
      <c r="A6723" s="5"/>
    </row>
    <row r="6724" spans="1:1" x14ac:dyDescent="0.25">
      <c r="A6724" s="5"/>
    </row>
    <row r="6725" spans="1:1" x14ac:dyDescent="0.25">
      <c r="A6725" s="5"/>
    </row>
    <row r="6726" spans="1:1" x14ac:dyDescent="0.25">
      <c r="A6726" s="5"/>
    </row>
    <row r="6727" spans="1:1" x14ac:dyDescent="0.25">
      <c r="A6727" s="5"/>
    </row>
    <row r="6728" spans="1:1" x14ac:dyDescent="0.25">
      <c r="A6728" s="5"/>
    </row>
    <row r="6729" spans="1:1" x14ac:dyDescent="0.25">
      <c r="A6729" s="5"/>
    </row>
    <row r="6730" spans="1:1" x14ac:dyDescent="0.25">
      <c r="A6730" s="5"/>
    </row>
    <row r="6731" spans="1:1" x14ac:dyDescent="0.25">
      <c r="A6731" s="5"/>
    </row>
    <row r="6732" spans="1:1" x14ac:dyDescent="0.25">
      <c r="A6732" s="5"/>
    </row>
    <row r="6733" spans="1:1" x14ac:dyDescent="0.25">
      <c r="A6733" s="5"/>
    </row>
    <row r="6734" spans="1:1" x14ac:dyDescent="0.25">
      <c r="A6734" s="5"/>
    </row>
    <row r="6735" spans="1:1" x14ac:dyDescent="0.25">
      <c r="A6735" s="5"/>
    </row>
    <row r="6736" spans="1:1" x14ac:dyDescent="0.25">
      <c r="A6736" s="5"/>
    </row>
    <row r="6737" spans="1:1" x14ac:dyDescent="0.25">
      <c r="A6737" s="5"/>
    </row>
    <row r="6738" spans="1:1" x14ac:dyDescent="0.25">
      <c r="A6738" s="5"/>
    </row>
    <row r="6739" spans="1:1" x14ac:dyDescent="0.25">
      <c r="A6739" s="5"/>
    </row>
    <row r="6740" spans="1:1" x14ac:dyDescent="0.25">
      <c r="A6740" s="5"/>
    </row>
    <row r="6741" spans="1:1" x14ac:dyDescent="0.25">
      <c r="A6741" s="5"/>
    </row>
    <row r="6742" spans="1:1" x14ac:dyDescent="0.25">
      <c r="A6742" s="5"/>
    </row>
    <row r="6743" spans="1:1" x14ac:dyDescent="0.25">
      <c r="A6743" s="5"/>
    </row>
    <row r="6744" spans="1:1" x14ac:dyDescent="0.25">
      <c r="A6744" s="5"/>
    </row>
    <row r="6745" spans="1:1" x14ac:dyDescent="0.25">
      <c r="A6745" s="5"/>
    </row>
    <row r="6746" spans="1:1" x14ac:dyDescent="0.25">
      <c r="A6746" s="5"/>
    </row>
    <row r="6747" spans="1:1" x14ac:dyDescent="0.25">
      <c r="A6747" s="5"/>
    </row>
    <row r="6748" spans="1:1" x14ac:dyDescent="0.25">
      <c r="A6748" s="5"/>
    </row>
    <row r="6749" spans="1:1" x14ac:dyDescent="0.25">
      <c r="A6749" s="5"/>
    </row>
    <row r="6750" spans="1:1" x14ac:dyDescent="0.25">
      <c r="A6750" s="5"/>
    </row>
    <row r="6751" spans="1:1" x14ac:dyDescent="0.25">
      <c r="A6751" s="5"/>
    </row>
    <row r="6752" spans="1:1" x14ac:dyDescent="0.25">
      <c r="A6752" s="5"/>
    </row>
    <row r="6753" spans="1:1" x14ac:dyDescent="0.25">
      <c r="A6753" s="5"/>
    </row>
    <row r="6754" spans="1:1" x14ac:dyDescent="0.25">
      <c r="A6754" s="5"/>
    </row>
    <row r="6755" spans="1:1" x14ac:dyDescent="0.25">
      <c r="A6755" s="5"/>
    </row>
    <row r="6756" spans="1:1" x14ac:dyDescent="0.25">
      <c r="A6756" s="5"/>
    </row>
    <row r="6757" spans="1:1" x14ac:dyDescent="0.25">
      <c r="A6757" s="5"/>
    </row>
    <row r="6758" spans="1:1" x14ac:dyDescent="0.25">
      <c r="A6758" s="5"/>
    </row>
    <row r="6759" spans="1:1" x14ac:dyDescent="0.25">
      <c r="A6759" s="5"/>
    </row>
    <row r="6760" spans="1:1" x14ac:dyDescent="0.25">
      <c r="A6760" s="5"/>
    </row>
    <row r="6761" spans="1:1" x14ac:dyDescent="0.25">
      <c r="A6761" s="5"/>
    </row>
    <row r="6762" spans="1:1" x14ac:dyDescent="0.25">
      <c r="A6762" s="5"/>
    </row>
    <row r="6763" spans="1:1" x14ac:dyDescent="0.25">
      <c r="A6763" s="5"/>
    </row>
    <row r="6764" spans="1:1" x14ac:dyDescent="0.25">
      <c r="A6764" s="5"/>
    </row>
    <row r="6765" spans="1:1" x14ac:dyDescent="0.25">
      <c r="A6765" s="5"/>
    </row>
    <row r="6766" spans="1:1" x14ac:dyDescent="0.25">
      <c r="A6766" s="5"/>
    </row>
    <row r="6767" spans="1:1" x14ac:dyDescent="0.25">
      <c r="A6767" s="5"/>
    </row>
    <row r="6768" spans="1:1" x14ac:dyDescent="0.25">
      <c r="A6768" s="5"/>
    </row>
    <row r="6769" spans="1:1" x14ac:dyDescent="0.25">
      <c r="A6769" s="5"/>
    </row>
    <row r="6770" spans="1:1" x14ac:dyDescent="0.25">
      <c r="A6770" s="5"/>
    </row>
    <row r="6771" spans="1:1" x14ac:dyDescent="0.25">
      <c r="A6771" s="5"/>
    </row>
    <row r="6772" spans="1:1" x14ac:dyDescent="0.25">
      <c r="A6772" s="5"/>
    </row>
    <row r="6773" spans="1:1" x14ac:dyDescent="0.25">
      <c r="A6773" s="5"/>
    </row>
    <row r="6774" spans="1:1" x14ac:dyDescent="0.25">
      <c r="A6774" s="5"/>
    </row>
    <row r="6775" spans="1:1" x14ac:dyDescent="0.25">
      <c r="A6775" s="5"/>
    </row>
    <row r="6776" spans="1:1" x14ac:dyDescent="0.25">
      <c r="A6776" s="5"/>
    </row>
    <row r="6777" spans="1:1" x14ac:dyDescent="0.25">
      <c r="A6777" s="5"/>
    </row>
    <row r="6778" spans="1:1" x14ac:dyDescent="0.25">
      <c r="A6778" s="5"/>
    </row>
    <row r="6779" spans="1:1" x14ac:dyDescent="0.25">
      <c r="A6779" s="5"/>
    </row>
    <row r="6780" spans="1:1" x14ac:dyDescent="0.25">
      <c r="A6780" s="5"/>
    </row>
    <row r="6781" spans="1:1" x14ac:dyDescent="0.25">
      <c r="A6781" s="5"/>
    </row>
    <row r="6782" spans="1:1" x14ac:dyDescent="0.25">
      <c r="A6782" s="5"/>
    </row>
    <row r="6783" spans="1:1" x14ac:dyDescent="0.25">
      <c r="A6783" s="5"/>
    </row>
    <row r="6784" spans="1:1" x14ac:dyDescent="0.25">
      <c r="A6784" s="5"/>
    </row>
    <row r="6785" spans="1:1" x14ac:dyDescent="0.25">
      <c r="A6785" s="5"/>
    </row>
    <row r="6786" spans="1:1" x14ac:dyDescent="0.25">
      <c r="A6786" s="5"/>
    </row>
    <row r="6787" spans="1:1" x14ac:dyDescent="0.25">
      <c r="A6787" s="5"/>
    </row>
    <row r="6788" spans="1:1" x14ac:dyDescent="0.25">
      <c r="A6788" s="5"/>
    </row>
    <row r="6789" spans="1:1" x14ac:dyDescent="0.25">
      <c r="A6789" s="5"/>
    </row>
    <row r="6790" spans="1:1" x14ac:dyDescent="0.25">
      <c r="A6790" s="5"/>
    </row>
    <row r="6791" spans="1:1" x14ac:dyDescent="0.25">
      <c r="A6791" s="5"/>
    </row>
    <row r="6792" spans="1:1" x14ac:dyDescent="0.25">
      <c r="A6792" s="5"/>
    </row>
    <row r="6793" spans="1:1" x14ac:dyDescent="0.25">
      <c r="A6793" s="5"/>
    </row>
    <row r="6794" spans="1:1" x14ac:dyDescent="0.25">
      <c r="A6794" s="5"/>
    </row>
    <row r="6795" spans="1:1" x14ac:dyDescent="0.25">
      <c r="A6795" s="5"/>
    </row>
    <row r="6796" spans="1:1" x14ac:dyDescent="0.25">
      <c r="A6796" s="5"/>
    </row>
    <row r="6797" spans="1:1" x14ac:dyDescent="0.25">
      <c r="A6797" s="5"/>
    </row>
    <row r="6798" spans="1:1" x14ac:dyDescent="0.25">
      <c r="A6798" s="5"/>
    </row>
    <row r="6799" spans="1:1" x14ac:dyDescent="0.25">
      <c r="A6799" s="5"/>
    </row>
    <row r="6800" spans="1:1" x14ac:dyDescent="0.25">
      <c r="A6800" s="5"/>
    </row>
    <row r="6801" spans="1:1" x14ac:dyDescent="0.25">
      <c r="A6801" s="5"/>
    </row>
    <row r="6802" spans="1:1" x14ac:dyDescent="0.25">
      <c r="A6802" s="5"/>
    </row>
    <row r="6803" spans="1:1" x14ac:dyDescent="0.25">
      <c r="A6803" s="5"/>
    </row>
    <row r="6804" spans="1:1" x14ac:dyDescent="0.25">
      <c r="A6804" s="5"/>
    </row>
    <row r="6805" spans="1:1" x14ac:dyDescent="0.25">
      <c r="A6805" s="5"/>
    </row>
    <row r="6806" spans="1:1" x14ac:dyDescent="0.25">
      <c r="A6806" s="5"/>
    </row>
    <row r="6807" spans="1:1" x14ac:dyDescent="0.25">
      <c r="A6807" s="5"/>
    </row>
    <row r="6808" spans="1:1" x14ac:dyDescent="0.25">
      <c r="A6808" s="5"/>
    </row>
    <row r="6809" spans="1:1" x14ac:dyDescent="0.25">
      <c r="A6809" s="5"/>
    </row>
    <row r="6810" spans="1:1" x14ac:dyDescent="0.25">
      <c r="A6810" s="5"/>
    </row>
    <row r="6811" spans="1:1" x14ac:dyDescent="0.25">
      <c r="A6811" s="5"/>
    </row>
    <row r="6812" spans="1:1" x14ac:dyDescent="0.25">
      <c r="A6812" s="5"/>
    </row>
    <row r="6813" spans="1:1" x14ac:dyDescent="0.25">
      <c r="A6813" s="5"/>
    </row>
    <row r="6814" spans="1:1" x14ac:dyDescent="0.25">
      <c r="A6814" s="5"/>
    </row>
    <row r="6815" spans="1:1" x14ac:dyDescent="0.25">
      <c r="A6815" s="5"/>
    </row>
    <row r="6816" spans="1:1" x14ac:dyDescent="0.25">
      <c r="A6816" s="5"/>
    </row>
    <row r="6817" spans="1:1" x14ac:dyDescent="0.25">
      <c r="A6817" s="5"/>
    </row>
    <row r="6818" spans="1:1" x14ac:dyDescent="0.25">
      <c r="A6818" s="5"/>
    </row>
    <row r="6819" spans="1:1" x14ac:dyDescent="0.25">
      <c r="A6819" s="5"/>
    </row>
    <row r="6820" spans="1:1" x14ac:dyDescent="0.25">
      <c r="A6820" s="5"/>
    </row>
    <row r="6821" spans="1:1" x14ac:dyDescent="0.25">
      <c r="A6821" s="5"/>
    </row>
    <row r="6822" spans="1:1" x14ac:dyDescent="0.25">
      <c r="A6822" s="5"/>
    </row>
    <row r="6823" spans="1:1" x14ac:dyDescent="0.25">
      <c r="A6823" s="5"/>
    </row>
    <row r="6824" spans="1:1" x14ac:dyDescent="0.25">
      <c r="A6824" s="5"/>
    </row>
    <row r="6825" spans="1:1" x14ac:dyDescent="0.25">
      <c r="A6825" s="5"/>
    </row>
    <row r="6826" spans="1:1" x14ac:dyDescent="0.25">
      <c r="A6826" s="5"/>
    </row>
    <row r="6827" spans="1:1" x14ac:dyDescent="0.25">
      <c r="A6827" s="5"/>
    </row>
    <row r="6828" spans="1:1" x14ac:dyDescent="0.25">
      <c r="A6828" s="5"/>
    </row>
    <row r="6829" spans="1:1" x14ac:dyDescent="0.25">
      <c r="A6829" s="5"/>
    </row>
    <row r="6830" spans="1:1" x14ac:dyDescent="0.25">
      <c r="A6830" s="5"/>
    </row>
    <row r="6831" spans="1:1" x14ac:dyDescent="0.25">
      <c r="A6831" s="5"/>
    </row>
    <row r="6832" spans="1:1" x14ac:dyDescent="0.25">
      <c r="A6832" s="5"/>
    </row>
    <row r="6833" spans="1:1" x14ac:dyDescent="0.25">
      <c r="A6833" s="5"/>
    </row>
    <row r="6834" spans="1:1" x14ac:dyDescent="0.25">
      <c r="A6834" s="5"/>
    </row>
    <row r="6835" spans="1:1" x14ac:dyDescent="0.25">
      <c r="A6835" s="5"/>
    </row>
    <row r="6836" spans="1:1" x14ac:dyDescent="0.25">
      <c r="A6836" s="5"/>
    </row>
    <row r="6837" spans="1:1" x14ac:dyDescent="0.25">
      <c r="A6837" s="5"/>
    </row>
    <row r="6838" spans="1:1" x14ac:dyDescent="0.25">
      <c r="A6838" s="5"/>
    </row>
    <row r="6839" spans="1:1" x14ac:dyDescent="0.25">
      <c r="A6839" s="5"/>
    </row>
    <row r="6840" spans="1:1" x14ac:dyDescent="0.25">
      <c r="A6840" s="5"/>
    </row>
    <row r="6841" spans="1:1" x14ac:dyDescent="0.25">
      <c r="A6841" s="5"/>
    </row>
    <row r="6842" spans="1:1" x14ac:dyDescent="0.25">
      <c r="A6842" s="5"/>
    </row>
    <row r="6843" spans="1:1" x14ac:dyDescent="0.25">
      <c r="A6843" s="5"/>
    </row>
    <row r="6844" spans="1:1" x14ac:dyDescent="0.25">
      <c r="A6844" s="5"/>
    </row>
    <row r="6845" spans="1:1" x14ac:dyDescent="0.25">
      <c r="A6845" s="5"/>
    </row>
    <row r="6846" spans="1:1" x14ac:dyDescent="0.25">
      <c r="A6846" s="5"/>
    </row>
    <row r="6847" spans="1:1" x14ac:dyDescent="0.25">
      <c r="A6847" s="5"/>
    </row>
    <row r="6848" spans="1:1" x14ac:dyDescent="0.25">
      <c r="A6848" s="5"/>
    </row>
    <row r="6849" spans="1:1" x14ac:dyDescent="0.25">
      <c r="A6849" s="5"/>
    </row>
    <row r="6850" spans="1:1" x14ac:dyDescent="0.25">
      <c r="A6850" s="5"/>
    </row>
    <row r="6851" spans="1:1" x14ac:dyDescent="0.25">
      <c r="A6851" s="5"/>
    </row>
    <row r="6852" spans="1:1" x14ac:dyDescent="0.25">
      <c r="A6852" s="5"/>
    </row>
    <row r="6853" spans="1:1" x14ac:dyDescent="0.25">
      <c r="A6853" s="5"/>
    </row>
    <row r="6854" spans="1:1" x14ac:dyDescent="0.25">
      <c r="A6854" s="5"/>
    </row>
    <row r="6855" spans="1:1" x14ac:dyDescent="0.25">
      <c r="A6855" s="5"/>
    </row>
    <row r="6856" spans="1:1" x14ac:dyDescent="0.25">
      <c r="A6856" s="5"/>
    </row>
    <row r="6857" spans="1:1" x14ac:dyDescent="0.25">
      <c r="A6857" s="5"/>
    </row>
    <row r="6858" spans="1:1" x14ac:dyDescent="0.25">
      <c r="A6858" s="5"/>
    </row>
    <row r="6859" spans="1:1" x14ac:dyDescent="0.25">
      <c r="A6859" s="5"/>
    </row>
    <row r="6860" spans="1:1" x14ac:dyDescent="0.25">
      <c r="A6860" s="5"/>
    </row>
    <row r="6861" spans="1:1" x14ac:dyDescent="0.25">
      <c r="A6861" s="5"/>
    </row>
    <row r="6862" spans="1:1" x14ac:dyDescent="0.25">
      <c r="A6862" s="5"/>
    </row>
    <row r="6863" spans="1:1" x14ac:dyDescent="0.25">
      <c r="A6863" s="5"/>
    </row>
    <row r="6864" spans="1:1" x14ac:dyDescent="0.25">
      <c r="A6864" s="5"/>
    </row>
    <row r="6865" spans="1:1" x14ac:dyDescent="0.25">
      <c r="A6865" s="5"/>
    </row>
    <row r="6866" spans="1:1" x14ac:dyDescent="0.25">
      <c r="A6866" s="5"/>
    </row>
    <row r="6867" spans="1:1" x14ac:dyDescent="0.25">
      <c r="A6867" s="5"/>
    </row>
    <row r="6868" spans="1:1" x14ac:dyDescent="0.25">
      <c r="A6868" s="5"/>
    </row>
    <row r="6869" spans="1:1" x14ac:dyDescent="0.25">
      <c r="A6869" s="5"/>
    </row>
    <row r="6870" spans="1:1" x14ac:dyDescent="0.25">
      <c r="A6870" s="5"/>
    </row>
    <row r="6871" spans="1:1" x14ac:dyDescent="0.25">
      <c r="A6871" s="5"/>
    </row>
    <row r="6872" spans="1:1" x14ac:dyDescent="0.25">
      <c r="A6872" s="5"/>
    </row>
    <row r="6873" spans="1:1" x14ac:dyDescent="0.25">
      <c r="A6873" s="5"/>
    </row>
    <row r="6874" spans="1:1" x14ac:dyDescent="0.25">
      <c r="A6874" s="5"/>
    </row>
    <row r="6875" spans="1:1" x14ac:dyDescent="0.25">
      <c r="A6875" s="5"/>
    </row>
    <row r="6876" spans="1:1" x14ac:dyDescent="0.25">
      <c r="A6876" s="5"/>
    </row>
    <row r="6877" spans="1:1" x14ac:dyDescent="0.25">
      <c r="A6877" s="5"/>
    </row>
    <row r="6878" spans="1:1" x14ac:dyDescent="0.25">
      <c r="A6878" s="5"/>
    </row>
    <row r="6879" spans="1:1" x14ac:dyDescent="0.25">
      <c r="A6879" s="5"/>
    </row>
    <row r="6880" spans="1:1" x14ac:dyDescent="0.25">
      <c r="A6880" s="5"/>
    </row>
    <row r="6881" spans="1:1" x14ac:dyDescent="0.25">
      <c r="A6881" s="5"/>
    </row>
    <row r="6882" spans="1:1" x14ac:dyDescent="0.25">
      <c r="A6882" s="5"/>
    </row>
    <row r="6883" spans="1:1" x14ac:dyDescent="0.25">
      <c r="A6883" s="5"/>
    </row>
    <row r="6884" spans="1:1" x14ac:dyDescent="0.25">
      <c r="A6884" s="5"/>
    </row>
    <row r="6885" spans="1:1" x14ac:dyDescent="0.25">
      <c r="A6885" s="5"/>
    </row>
    <row r="6886" spans="1:1" x14ac:dyDescent="0.25">
      <c r="A6886" s="5"/>
    </row>
    <row r="6887" spans="1:1" x14ac:dyDescent="0.25">
      <c r="A6887" s="5"/>
    </row>
    <row r="6888" spans="1:1" x14ac:dyDescent="0.25">
      <c r="A6888" s="5"/>
    </row>
    <row r="6889" spans="1:1" x14ac:dyDescent="0.25">
      <c r="A6889" s="5"/>
    </row>
    <row r="6890" spans="1:1" x14ac:dyDescent="0.25">
      <c r="A6890" s="5"/>
    </row>
    <row r="6891" spans="1:1" x14ac:dyDescent="0.25">
      <c r="A6891" s="5"/>
    </row>
    <row r="6892" spans="1:1" x14ac:dyDescent="0.25">
      <c r="A6892" s="5"/>
    </row>
    <row r="6893" spans="1:1" x14ac:dyDescent="0.25">
      <c r="A6893" s="5"/>
    </row>
    <row r="6894" spans="1:1" x14ac:dyDescent="0.25">
      <c r="A6894" s="5"/>
    </row>
    <row r="6895" spans="1:1" x14ac:dyDescent="0.25">
      <c r="A6895" s="5"/>
    </row>
    <row r="6896" spans="1:1" x14ac:dyDescent="0.25">
      <c r="A6896" s="5"/>
    </row>
    <row r="6897" spans="1:1" x14ac:dyDescent="0.25">
      <c r="A6897" s="5"/>
    </row>
    <row r="6898" spans="1:1" x14ac:dyDescent="0.25">
      <c r="A6898" s="5"/>
    </row>
    <row r="6899" spans="1:1" x14ac:dyDescent="0.25">
      <c r="A6899" s="5"/>
    </row>
    <row r="6900" spans="1:1" x14ac:dyDescent="0.25">
      <c r="A6900" s="5"/>
    </row>
    <row r="6901" spans="1:1" x14ac:dyDescent="0.25">
      <c r="A6901" s="5"/>
    </row>
    <row r="6902" spans="1:1" x14ac:dyDescent="0.25">
      <c r="A6902" s="5"/>
    </row>
    <row r="6903" spans="1:1" x14ac:dyDescent="0.25">
      <c r="A6903" s="5"/>
    </row>
    <row r="6904" spans="1:1" x14ac:dyDescent="0.25">
      <c r="A6904" s="5"/>
    </row>
    <row r="6905" spans="1:1" x14ac:dyDescent="0.25">
      <c r="A6905" s="5"/>
    </row>
    <row r="6906" spans="1:1" x14ac:dyDescent="0.25">
      <c r="A6906" s="5"/>
    </row>
    <row r="6907" spans="1:1" x14ac:dyDescent="0.25">
      <c r="A6907" s="5"/>
    </row>
    <row r="6908" spans="1:1" x14ac:dyDescent="0.25">
      <c r="A6908" s="5"/>
    </row>
    <row r="6909" spans="1:1" x14ac:dyDescent="0.25">
      <c r="A6909" s="5"/>
    </row>
    <row r="6910" spans="1:1" x14ac:dyDescent="0.25">
      <c r="A6910" s="5"/>
    </row>
    <row r="6911" spans="1:1" x14ac:dyDescent="0.25">
      <c r="A6911" s="5"/>
    </row>
    <row r="6912" spans="1:1" x14ac:dyDescent="0.25">
      <c r="A6912" s="5"/>
    </row>
    <row r="6913" spans="1:1" x14ac:dyDescent="0.25">
      <c r="A6913" s="5"/>
    </row>
    <row r="6914" spans="1:1" x14ac:dyDescent="0.25">
      <c r="A6914" s="5"/>
    </row>
    <row r="6915" spans="1:1" x14ac:dyDescent="0.25">
      <c r="A6915" s="5"/>
    </row>
    <row r="6916" spans="1:1" x14ac:dyDescent="0.25">
      <c r="A6916" s="5"/>
    </row>
    <row r="6917" spans="1:1" x14ac:dyDescent="0.25">
      <c r="A6917" s="5"/>
    </row>
    <row r="6918" spans="1:1" x14ac:dyDescent="0.25">
      <c r="A6918" s="5"/>
    </row>
    <row r="6919" spans="1:1" x14ac:dyDescent="0.25">
      <c r="A6919" s="5"/>
    </row>
    <row r="6920" spans="1:1" x14ac:dyDescent="0.25">
      <c r="A6920" s="5"/>
    </row>
    <row r="6921" spans="1:1" x14ac:dyDescent="0.25">
      <c r="A6921" s="5"/>
    </row>
    <row r="6922" spans="1:1" x14ac:dyDescent="0.25">
      <c r="A6922" s="5"/>
    </row>
    <row r="6923" spans="1:1" x14ac:dyDescent="0.25">
      <c r="A6923" s="5"/>
    </row>
    <row r="6924" spans="1:1" x14ac:dyDescent="0.25">
      <c r="A6924" s="5"/>
    </row>
    <row r="6925" spans="1:1" x14ac:dyDescent="0.25">
      <c r="A6925" s="5"/>
    </row>
    <row r="6926" spans="1:1" x14ac:dyDescent="0.25">
      <c r="A6926" s="5"/>
    </row>
    <row r="6927" spans="1:1" x14ac:dyDescent="0.25">
      <c r="A6927" s="5"/>
    </row>
    <row r="6928" spans="1:1" x14ac:dyDescent="0.25">
      <c r="A6928" s="5"/>
    </row>
    <row r="6929" spans="1:1" x14ac:dyDescent="0.25">
      <c r="A6929" s="5"/>
    </row>
    <row r="6930" spans="1:1" x14ac:dyDescent="0.25">
      <c r="A6930" s="5"/>
    </row>
    <row r="6931" spans="1:1" x14ac:dyDescent="0.25">
      <c r="A6931" s="5"/>
    </row>
    <row r="6932" spans="1:1" x14ac:dyDescent="0.25">
      <c r="A6932" s="5"/>
    </row>
    <row r="6933" spans="1:1" x14ac:dyDescent="0.25">
      <c r="A6933" s="5"/>
    </row>
    <row r="6934" spans="1:1" x14ac:dyDescent="0.25">
      <c r="A6934" s="5"/>
    </row>
    <row r="6935" spans="1:1" x14ac:dyDescent="0.25">
      <c r="A6935" s="5"/>
    </row>
    <row r="6936" spans="1:1" x14ac:dyDescent="0.25">
      <c r="A6936" s="5"/>
    </row>
    <row r="6937" spans="1:1" x14ac:dyDescent="0.25">
      <c r="A6937" s="5"/>
    </row>
    <row r="6938" spans="1:1" x14ac:dyDescent="0.25">
      <c r="A6938" s="5"/>
    </row>
    <row r="6939" spans="1:1" x14ac:dyDescent="0.25">
      <c r="A6939" s="5"/>
    </row>
    <row r="6940" spans="1:1" x14ac:dyDescent="0.25">
      <c r="A6940" s="5"/>
    </row>
    <row r="6941" spans="1:1" x14ac:dyDescent="0.25">
      <c r="A6941" s="5"/>
    </row>
    <row r="6942" spans="1:1" x14ac:dyDescent="0.25">
      <c r="A6942" s="5"/>
    </row>
    <row r="6943" spans="1:1" x14ac:dyDescent="0.25">
      <c r="A6943" s="5"/>
    </row>
    <row r="6944" spans="1:1" x14ac:dyDescent="0.25">
      <c r="A6944" s="5"/>
    </row>
    <row r="6945" spans="1:1" x14ac:dyDescent="0.25">
      <c r="A6945" s="5"/>
    </row>
    <row r="6946" spans="1:1" x14ac:dyDescent="0.25">
      <c r="A6946" s="5"/>
    </row>
    <row r="6947" spans="1:1" x14ac:dyDescent="0.25">
      <c r="A6947" s="5"/>
    </row>
    <row r="6948" spans="1:1" x14ac:dyDescent="0.25">
      <c r="A6948" s="5"/>
    </row>
    <row r="6949" spans="1:1" x14ac:dyDescent="0.25">
      <c r="A6949" s="5"/>
    </row>
    <row r="6950" spans="1:1" x14ac:dyDescent="0.25">
      <c r="A6950" s="5"/>
    </row>
    <row r="6951" spans="1:1" x14ac:dyDescent="0.25">
      <c r="A6951" s="5"/>
    </row>
    <row r="6952" spans="1:1" x14ac:dyDescent="0.25">
      <c r="A6952" s="5"/>
    </row>
    <row r="6953" spans="1:1" x14ac:dyDescent="0.25">
      <c r="A6953" s="5"/>
    </row>
    <row r="6954" spans="1:1" x14ac:dyDescent="0.25">
      <c r="A6954" s="5"/>
    </row>
    <row r="6955" spans="1:1" x14ac:dyDescent="0.25">
      <c r="A6955" s="5"/>
    </row>
    <row r="6956" spans="1:1" x14ac:dyDescent="0.25">
      <c r="A6956" s="5"/>
    </row>
    <row r="6957" spans="1:1" x14ac:dyDescent="0.25">
      <c r="A6957" s="5"/>
    </row>
    <row r="6958" spans="1:1" x14ac:dyDescent="0.25">
      <c r="A6958" s="5"/>
    </row>
    <row r="6959" spans="1:1" x14ac:dyDescent="0.25">
      <c r="A6959" s="5"/>
    </row>
    <row r="6960" spans="1:1" x14ac:dyDescent="0.25">
      <c r="A6960" s="5"/>
    </row>
    <row r="6961" spans="1:1" x14ac:dyDescent="0.25">
      <c r="A6961" s="5"/>
    </row>
    <row r="6962" spans="1:1" x14ac:dyDescent="0.25">
      <c r="A6962" s="5"/>
    </row>
    <row r="6963" spans="1:1" x14ac:dyDescent="0.25">
      <c r="A6963" s="5"/>
    </row>
    <row r="6964" spans="1:1" x14ac:dyDescent="0.25">
      <c r="A6964" s="5"/>
    </row>
    <row r="6965" spans="1:1" x14ac:dyDescent="0.25">
      <c r="A6965" s="5"/>
    </row>
    <row r="6966" spans="1:1" x14ac:dyDescent="0.25">
      <c r="A6966" s="5"/>
    </row>
    <row r="6967" spans="1:1" x14ac:dyDescent="0.25">
      <c r="A6967" s="5"/>
    </row>
    <row r="6968" spans="1:1" x14ac:dyDescent="0.25">
      <c r="A6968" s="5"/>
    </row>
    <row r="6969" spans="1:1" x14ac:dyDescent="0.25">
      <c r="A6969" s="5"/>
    </row>
    <row r="6970" spans="1:1" x14ac:dyDescent="0.25">
      <c r="A6970" s="5"/>
    </row>
    <row r="6971" spans="1:1" x14ac:dyDescent="0.25">
      <c r="A6971" s="5"/>
    </row>
    <row r="6972" spans="1:1" x14ac:dyDescent="0.25">
      <c r="A6972" s="5"/>
    </row>
    <row r="6973" spans="1:1" x14ac:dyDescent="0.25">
      <c r="A6973" s="5"/>
    </row>
    <row r="6974" spans="1:1" x14ac:dyDescent="0.25">
      <c r="A6974" s="5"/>
    </row>
    <row r="6975" spans="1:1" x14ac:dyDescent="0.25">
      <c r="A6975" s="5"/>
    </row>
    <row r="6976" spans="1:1" x14ac:dyDescent="0.25">
      <c r="A6976" s="5"/>
    </row>
    <row r="6977" spans="1:1" x14ac:dyDescent="0.25">
      <c r="A6977" s="5"/>
    </row>
    <row r="6978" spans="1:1" x14ac:dyDescent="0.25">
      <c r="A6978" s="5"/>
    </row>
    <row r="6979" spans="1:1" x14ac:dyDescent="0.25">
      <c r="A6979" s="5"/>
    </row>
    <row r="6980" spans="1:1" x14ac:dyDescent="0.25">
      <c r="A6980" s="5"/>
    </row>
    <row r="6981" spans="1:1" x14ac:dyDescent="0.25">
      <c r="A6981" s="5"/>
    </row>
    <row r="6982" spans="1:1" x14ac:dyDescent="0.25">
      <c r="A6982" s="5"/>
    </row>
    <row r="6983" spans="1:1" x14ac:dyDescent="0.25">
      <c r="A6983" s="5"/>
    </row>
    <row r="6984" spans="1:1" x14ac:dyDescent="0.25">
      <c r="A6984" s="5"/>
    </row>
    <row r="6985" spans="1:1" x14ac:dyDescent="0.25">
      <c r="A6985" s="5"/>
    </row>
    <row r="6986" spans="1:1" x14ac:dyDescent="0.25">
      <c r="A6986" s="5"/>
    </row>
    <row r="6987" spans="1:1" x14ac:dyDescent="0.25">
      <c r="A6987" s="5"/>
    </row>
    <row r="6988" spans="1:1" x14ac:dyDescent="0.25">
      <c r="A6988" s="5"/>
    </row>
    <row r="6989" spans="1:1" x14ac:dyDescent="0.25">
      <c r="A6989" s="5"/>
    </row>
    <row r="6990" spans="1:1" x14ac:dyDescent="0.25">
      <c r="A6990" s="5"/>
    </row>
    <row r="6991" spans="1:1" x14ac:dyDescent="0.25">
      <c r="A6991" s="5"/>
    </row>
    <row r="6992" spans="1:1" x14ac:dyDescent="0.25">
      <c r="A6992" s="5"/>
    </row>
    <row r="6993" spans="1:1" x14ac:dyDescent="0.25">
      <c r="A6993" s="5"/>
    </row>
    <row r="6994" spans="1:1" x14ac:dyDescent="0.25">
      <c r="A6994" s="5"/>
    </row>
    <row r="6995" spans="1:1" x14ac:dyDescent="0.25">
      <c r="A6995" s="5"/>
    </row>
    <row r="6996" spans="1:1" x14ac:dyDescent="0.25">
      <c r="A6996" s="5"/>
    </row>
    <row r="6997" spans="1:1" x14ac:dyDescent="0.25">
      <c r="A6997" s="5"/>
    </row>
    <row r="6998" spans="1:1" x14ac:dyDescent="0.25">
      <c r="A6998" s="5"/>
    </row>
    <row r="6999" spans="1:1" x14ac:dyDescent="0.25">
      <c r="A6999" s="5"/>
    </row>
    <row r="7000" spans="1:1" x14ac:dyDescent="0.25">
      <c r="A7000" s="5"/>
    </row>
    <row r="7001" spans="1:1" x14ac:dyDescent="0.25">
      <c r="A7001" s="5"/>
    </row>
    <row r="7002" spans="1:1" x14ac:dyDescent="0.25">
      <c r="A7002" s="5"/>
    </row>
    <row r="7003" spans="1:1" x14ac:dyDescent="0.25">
      <c r="A7003" s="5"/>
    </row>
    <row r="7004" spans="1:1" x14ac:dyDescent="0.25">
      <c r="A7004" s="5"/>
    </row>
    <row r="7005" spans="1:1" x14ac:dyDescent="0.25">
      <c r="A7005" s="5"/>
    </row>
    <row r="7006" spans="1:1" x14ac:dyDescent="0.25">
      <c r="A7006" s="5"/>
    </row>
    <row r="7007" spans="1:1" x14ac:dyDescent="0.25">
      <c r="A7007" s="5"/>
    </row>
    <row r="7008" spans="1:1" x14ac:dyDescent="0.25">
      <c r="A7008" s="5"/>
    </row>
    <row r="7009" spans="1:1" x14ac:dyDescent="0.25">
      <c r="A7009" s="5"/>
    </row>
    <row r="7010" spans="1:1" x14ac:dyDescent="0.25">
      <c r="A7010" s="5"/>
    </row>
    <row r="7011" spans="1:1" x14ac:dyDescent="0.25">
      <c r="A7011" s="5"/>
    </row>
    <row r="7012" spans="1:1" x14ac:dyDescent="0.25">
      <c r="A7012" s="5"/>
    </row>
    <row r="7013" spans="1:1" x14ac:dyDescent="0.25">
      <c r="A7013" s="5"/>
    </row>
    <row r="7014" spans="1:1" x14ac:dyDescent="0.25">
      <c r="A7014" s="5"/>
    </row>
    <row r="7015" spans="1:1" x14ac:dyDescent="0.25">
      <c r="A7015" s="5"/>
    </row>
    <row r="7016" spans="1:1" x14ac:dyDescent="0.25">
      <c r="A7016" s="5"/>
    </row>
    <row r="7017" spans="1:1" x14ac:dyDescent="0.25">
      <c r="A7017" s="5"/>
    </row>
    <row r="7018" spans="1:1" x14ac:dyDescent="0.25">
      <c r="A7018" s="5"/>
    </row>
    <row r="7019" spans="1:1" x14ac:dyDescent="0.25">
      <c r="A7019" s="5"/>
    </row>
    <row r="7020" spans="1:1" x14ac:dyDescent="0.25">
      <c r="A7020" s="5"/>
    </row>
    <row r="7021" spans="1:1" x14ac:dyDescent="0.25">
      <c r="A7021" s="5"/>
    </row>
    <row r="7022" spans="1:1" x14ac:dyDescent="0.25">
      <c r="A7022" s="5"/>
    </row>
    <row r="7023" spans="1:1" x14ac:dyDescent="0.25">
      <c r="A7023" s="5"/>
    </row>
    <row r="7024" spans="1:1" x14ac:dyDescent="0.25">
      <c r="A7024" s="5"/>
    </row>
    <row r="7025" spans="1:1" x14ac:dyDescent="0.25">
      <c r="A7025" s="5"/>
    </row>
    <row r="7026" spans="1:1" x14ac:dyDescent="0.25">
      <c r="A7026" s="5"/>
    </row>
    <row r="7027" spans="1:1" x14ac:dyDescent="0.25">
      <c r="A7027" s="5"/>
    </row>
    <row r="7028" spans="1:1" x14ac:dyDescent="0.25">
      <c r="A7028" s="5"/>
    </row>
    <row r="7029" spans="1:1" x14ac:dyDescent="0.25">
      <c r="A7029" s="5"/>
    </row>
    <row r="7030" spans="1:1" x14ac:dyDescent="0.25">
      <c r="A7030" s="5"/>
    </row>
    <row r="7031" spans="1:1" x14ac:dyDescent="0.25">
      <c r="A7031" s="5"/>
    </row>
    <row r="7032" spans="1:1" x14ac:dyDescent="0.25">
      <c r="A7032" s="5"/>
    </row>
    <row r="7033" spans="1:1" x14ac:dyDescent="0.25">
      <c r="A7033" s="5"/>
    </row>
    <row r="7034" spans="1:1" x14ac:dyDescent="0.25">
      <c r="A7034" s="5"/>
    </row>
    <row r="7035" spans="1:1" x14ac:dyDescent="0.25">
      <c r="A7035" s="5"/>
    </row>
    <row r="7036" spans="1:1" x14ac:dyDescent="0.25">
      <c r="A7036" s="5"/>
    </row>
    <row r="7037" spans="1:1" x14ac:dyDescent="0.25">
      <c r="A7037" s="5"/>
    </row>
    <row r="7038" spans="1:1" x14ac:dyDescent="0.25">
      <c r="A7038" s="5"/>
    </row>
    <row r="7039" spans="1:1" x14ac:dyDescent="0.25">
      <c r="A7039" s="5"/>
    </row>
    <row r="7040" spans="1:1" x14ac:dyDescent="0.25">
      <c r="A7040" s="5"/>
    </row>
    <row r="7041" spans="1:1" x14ac:dyDescent="0.25">
      <c r="A7041" s="5"/>
    </row>
    <row r="7042" spans="1:1" x14ac:dyDescent="0.25">
      <c r="A7042" s="5"/>
    </row>
    <row r="7043" spans="1:1" x14ac:dyDescent="0.25">
      <c r="A7043" s="5"/>
    </row>
    <row r="7044" spans="1:1" x14ac:dyDescent="0.25">
      <c r="A7044" s="5"/>
    </row>
    <row r="7045" spans="1:1" x14ac:dyDescent="0.25">
      <c r="A7045" s="5"/>
    </row>
    <row r="7046" spans="1:1" x14ac:dyDescent="0.25">
      <c r="A7046" s="5"/>
    </row>
    <row r="7047" spans="1:1" x14ac:dyDescent="0.25">
      <c r="A7047" s="5"/>
    </row>
    <row r="7048" spans="1:1" x14ac:dyDescent="0.25">
      <c r="A7048" s="5"/>
    </row>
    <row r="7049" spans="1:1" x14ac:dyDescent="0.25">
      <c r="A7049" s="5"/>
    </row>
    <row r="7050" spans="1:1" x14ac:dyDescent="0.25">
      <c r="A7050" s="5"/>
    </row>
    <row r="7051" spans="1:1" x14ac:dyDescent="0.25">
      <c r="A7051" s="5"/>
    </row>
    <row r="7052" spans="1:1" x14ac:dyDescent="0.25">
      <c r="A7052" s="5"/>
    </row>
    <row r="7053" spans="1:1" x14ac:dyDescent="0.25">
      <c r="A7053" s="5"/>
    </row>
    <row r="7054" spans="1:1" x14ac:dyDescent="0.25">
      <c r="A7054" s="5"/>
    </row>
    <row r="7055" spans="1:1" x14ac:dyDescent="0.25">
      <c r="A7055" s="5"/>
    </row>
    <row r="7056" spans="1:1" x14ac:dyDescent="0.25">
      <c r="A7056" s="5"/>
    </row>
    <row r="7057" spans="1:1" x14ac:dyDescent="0.25">
      <c r="A7057" s="5"/>
    </row>
    <row r="7058" spans="1:1" x14ac:dyDescent="0.25">
      <c r="A7058" s="5"/>
    </row>
    <row r="7059" spans="1:1" x14ac:dyDescent="0.25">
      <c r="A7059" s="5"/>
    </row>
    <row r="7060" spans="1:1" x14ac:dyDescent="0.25">
      <c r="A7060" s="5"/>
    </row>
    <row r="7061" spans="1:1" x14ac:dyDescent="0.25">
      <c r="A7061" s="5"/>
    </row>
    <row r="7062" spans="1:1" x14ac:dyDescent="0.25">
      <c r="A7062" s="5"/>
    </row>
    <row r="7063" spans="1:1" x14ac:dyDescent="0.25">
      <c r="A7063" s="5"/>
    </row>
    <row r="7064" spans="1:1" x14ac:dyDescent="0.25">
      <c r="A7064" s="5"/>
    </row>
    <row r="7065" spans="1:1" x14ac:dyDescent="0.25">
      <c r="A7065" s="5"/>
    </row>
    <row r="7066" spans="1:1" x14ac:dyDescent="0.25">
      <c r="A7066" s="5"/>
    </row>
    <row r="7067" spans="1:1" x14ac:dyDescent="0.25">
      <c r="A7067" s="5"/>
    </row>
    <row r="7068" spans="1:1" x14ac:dyDescent="0.25">
      <c r="A7068" s="5"/>
    </row>
    <row r="7069" spans="1:1" x14ac:dyDescent="0.25">
      <c r="A7069" s="5"/>
    </row>
    <row r="7070" spans="1:1" x14ac:dyDescent="0.25">
      <c r="A7070" s="5"/>
    </row>
    <row r="7071" spans="1:1" x14ac:dyDescent="0.25">
      <c r="A7071" s="5"/>
    </row>
    <row r="7072" spans="1:1" x14ac:dyDescent="0.25">
      <c r="A7072" s="5"/>
    </row>
    <row r="7073" spans="1:1" x14ac:dyDescent="0.25">
      <c r="A7073" s="5"/>
    </row>
    <row r="7074" spans="1:1" x14ac:dyDescent="0.25">
      <c r="A7074" s="5"/>
    </row>
    <row r="7075" spans="1:1" x14ac:dyDescent="0.25">
      <c r="A7075" s="5"/>
    </row>
    <row r="7076" spans="1:1" x14ac:dyDescent="0.25">
      <c r="A7076" s="5"/>
    </row>
    <row r="7077" spans="1:1" x14ac:dyDescent="0.25">
      <c r="A7077" s="5"/>
    </row>
    <row r="7078" spans="1:1" x14ac:dyDescent="0.25">
      <c r="A7078" s="5"/>
    </row>
    <row r="7079" spans="1:1" x14ac:dyDescent="0.25">
      <c r="A7079" s="5"/>
    </row>
    <row r="7080" spans="1:1" x14ac:dyDescent="0.25">
      <c r="A7080" s="5"/>
    </row>
    <row r="7081" spans="1:1" x14ac:dyDescent="0.25">
      <c r="A7081" s="5"/>
    </row>
    <row r="7082" spans="1:1" x14ac:dyDescent="0.25">
      <c r="A7082" s="5"/>
    </row>
    <row r="7083" spans="1:1" x14ac:dyDescent="0.25">
      <c r="A7083" s="5"/>
    </row>
    <row r="7084" spans="1:1" x14ac:dyDescent="0.25">
      <c r="A7084" s="5"/>
    </row>
    <row r="7085" spans="1:1" x14ac:dyDescent="0.25">
      <c r="A7085" s="5"/>
    </row>
    <row r="7086" spans="1:1" x14ac:dyDescent="0.25">
      <c r="A7086" s="5"/>
    </row>
    <row r="7087" spans="1:1" x14ac:dyDescent="0.25">
      <c r="A7087" s="5"/>
    </row>
    <row r="7088" spans="1:1" x14ac:dyDescent="0.25">
      <c r="A7088" s="5"/>
    </row>
    <row r="7089" spans="1:1" x14ac:dyDescent="0.25">
      <c r="A7089" s="5"/>
    </row>
    <row r="7090" spans="1:1" x14ac:dyDescent="0.25">
      <c r="A7090" s="5"/>
    </row>
    <row r="7091" spans="1:1" x14ac:dyDescent="0.25">
      <c r="A7091" s="5"/>
    </row>
    <row r="7092" spans="1:1" x14ac:dyDescent="0.25">
      <c r="A7092" s="5"/>
    </row>
    <row r="7093" spans="1:1" x14ac:dyDescent="0.25">
      <c r="A7093" s="5"/>
    </row>
    <row r="7094" spans="1:1" x14ac:dyDescent="0.25">
      <c r="A7094" s="5"/>
    </row>
    <row r="7095" spans="1:1" x14ac:dyDescent="0.25">
      <c r="A7095" s="5"/>
    </row>
    <row r="7096" spans="1:1" x14ac:dyDescent="0.25">
      <c r="A7096" s="5"/>
    </row>
    <row r="7097" spans="1:1" x14ac:dyDescent="0.25">
      <c r="A7097" s="5"/>
    </row>
    <row r="7098" spans="1:1" x14ac:dyDescent="0.25">
      <c r="A7098" s="5"/>
    </row>
    <row r="7099" spans="1:1" x14ac:dyDescent="0.25">
      <c r="A7099" s="5"/>
    </row>
    <row r="7100" spans="1:1" x14ac:dyDescent="0.25">
      <c r="A7100" s="5"/>
    </row>
    <row r="7101" spans="1:1" x14ac:dyDescent="0.25">
      <c r="A7101" s="5"/>
    </row>
    <row r="7102" spans="1:1" x14ac:dyDescent="0.25">
      <c r="A7102" s="5"/>
    </row>
    <row r="7103" spans="1:1" x14ac:dyDescent="0.25">
      <c r="A7103" s="5"/>
    </row>
    <row r="7104" spans="1:1" x14ac:dyDescent="0.25">
      <c r="A7104" s="5"/>
    </row>
    <row r="7105" spans="1:1" x14ac:dyDescent="0.25">
      <c r="A7105" s="5"/>
    </row>
    <row r="7106" spans="1:1" x14ac:dyDescent="0.25">
      <c r="A7106" s="5"/>
    </row>
    <row r="7107" spans="1:1" x14ac:dyDescent="0.25">
      <c r="A7107" s="5"/>
    </row>
    <row r="7108" spans="1:1" x14ac:dyDescent="0.25">
      <c r="A7108" s="5"/>
    </row>
    <row r="7109" spans="1:1" x14ac:dyDescent="0.25">
      <c r="A7109" s="5"/>
    </row>
    <row r="7110" spans="1:1" x14ac:dyDescent="0.25">
      <c r="A7110" s="5"/>
    </row>
    <row r="7111" spans="1:1" x14ac:dyDescent="0.25">
      <c r="A7111" s="5"/>
    </row>
    <row r="7112" spans="1:1" x14ac:dyDescent="0.25">
      <c r="A7112" s="5"/>
    </row>
    <row r="7113" spans="1:1" x14ac:dyDescent="0.25">
      <c r="A7113" s="5"/>
    </row>
    <row r="7114" spans="1:1" x14ac:dyDescent="0.25">
      <c r="A7114" s="5"/>
    </row>
    <row r="7115" spans="1:1" x14ac:dyDescent="0.25">
      <c r="A7115" s="5"/>
    </row>
    <row r="7116" spans="1:1" x14ac:dyDescent="0.25">
      <c r="A7116" s="5"/>
    </row>
    <row r="7117" spans="1:1" x14ac:dyDescent="0.25">
      <c r="A7117" s="5"/>
    </row>
    <row r="7118" spans="1:1" x14ac:dyDescent="0.25">
      <c r="A7118" s="5"/>
    </row>
    <row r="7119" spans="1:1" x14ac:dyDescent="0.25">
      <c r="A7119" s="5"/>
    </row>
    <row r="7120" spans="1:1" x14ac:dyDescent="0.25">
      <c r="A7120" s="5"/>
    </row>
    <row r="7121" spans="1:1" x14ac:dyDescent="0.25">
      <c r="A7121" s="5"/>
    </row>
    <row r="7122" spans="1:1" x14ac:dyDescent="0.25">
      <c r="A7122" s="5"/>
    </row>
    <row r="7123" spans="1:1" x14ac:dyDescent="0.25">
      <c r="A7123" s="5"/>
    </row>
    <row r="7124" spans="1:1" x14ac:dyDescent="0.25">
      <c r="A7124" s="5"/>
    </row>
    <row r="7125" spans="1:1" x14ac:dyDescent="0.25">
      <c r="A7125" s="5"/>
    </row>
    <row r="7126" spans="1:1" x14ac:dyDescent="0.25">
      <c r="A7126" s="5"/>
    </row>
    <row r="7127" spans="1:1" x14ac:dyDescent="0.25">
      <c r="A7127" s="5"/>
    </row>
    <row r="7128" spans="1:1" x14ac:dyDescent="0.25">
      <c r="A7128" s="5"/>
    </row>
    <row r="7129" spans="1:1" x14ac:dyDescent="0.25">
      <c r="A7129" s="5"/>
    </row>
    <row r="7130" spans="1:1" x14ac:dyDescent="0.25">
      <c r="A7130" s="5"/>
    </row>
    <row r="7131" spans="1:1" x14ac:dyDescent="0.25">
      <c r="A7131" s="5"/>
    </row>
    <row r="7132" spans="1:1" x14ac:dyDescent="0.25">
      <c r="A7132" s="5"/>
    </row>
    <row r="7133" spans="1:1" x14ac:dyDescent="0.25">
      <c r="A7133" s="5"/>
    </row>
    <row r="7134" spans="1:1" x14ac:dyDescent="0.25">
      <c r="A7134" s="5"/>
    </row>
    <row r="7135" spans="1:1" x14ac:dyDescent="0.25">
      <c r="A7135" s="5"/>
    </row>
    <row r="7136" spans="1:1" x14ac:dyDescent="0.25">
      <c r="A7136" s="5"/>
    </row>
    <row r="7137" spans="1:1" x14ac:dyDescent="0.25">
      <c r="A7137" s="5"/>
    </row>
    <row r="7138" spans="1:1" x14ac:dyDescent="0.25">
      <c r="A7138" s="5"/>
    </row>
    <row r="7139" spans="1:1" x14ac:dyDescent="0.25">
      <c r="A7139" s="5"/>
    </row>
    <row r="7140" spans="1:1" x14ac:dyDescent="0.25">
      <c r="A7140" s="5"/>
    </row>
    <row r="7141" spans="1:1" x14ac:dyDescent="0.25">
      <c r="A7141" s="5"/>
    </row>
    <row r="7142" spans="1:1" x14ac:dyDescent="0.25">
      <c r="A7142" s="5"/>
    </row>
    <row r="7143" spans="1:1" x14ac:dyDescent="0.25">
      <c r="A7143" s="5"/>
    </row>
    <row r="7144" spans="1:1" x14ac:dyDescent="0.25">
      <c r="A7144" s="5"/>
    </row>
    <row r="7145" spans="1:1" x14ac:dyDescent="0.25">
      <c r="A7145" s="5"/>
    </row>
    <row r="7146" spans="1:1" x14ac:dyDescent="0.25">
      <c r="A7146" s="5"/>
    </row>
    <row r="7147" spans="1:1" x14ac:dyDescent="0.25">
      <c r="A7147" s="5"/>
    </row>
    <row r="7148" spans="1:1" x14ac:dyDescent="0.25">
      <c r="A7148" s="5"/>
    </row>
    <row r="7149" spans="1:1" x14ac:dyDescent="0.25">
      <c r="A7149" s="5"/>
    </row>
    <row r="7150" spans="1:1" x14ac:dyDescent="0.25">
      <c r="A7150" s="5"/>
    </row>
    <row r="7151" spans="1:1" x14ac:dyDescent="0.25">
      <c r="A7151" s="5"/>
    </row>
    <row r="7152" spans="1:1" x14ac:dyDescent="0.25">
      <c r="A7152" s="5"/>
    </row>
    <row r="7153" spans="1:1" x14ac:dyDescent="0.25">
      <c r="A7153" s="5"/>
    </row>
    <row r="7154" spans="1:1" x14ac:dyDescent="0.25">
      <c r="A7154" s="5"/>
    </row>
    <row r="7155" spans="1:1" x14ac:dyDescent="0.25">
      <c r="A7155" s="5"/>
    </row>
    <row r="7156" spans="1:1" x14ac:dyDescent="0.25">
      <c r="A7156" s="5"/>
    </row>
    <row r="7157" spans="1:1" x14ac:dyDescent="0.25">
      <c r="A7157" s="5"/>
    </row>
    <row r="7158" spans="1:1" x14ac:dyDescent="0.25">
      <c r="A7158" s="5"/>
    </row>
    <row r="7159" spans="1:1" x14ac:dyDescent="0.25">
      <c r="A7159" s="5"/>
    </row>
    <row r="7160" spans="1:1" x14ac:dyDescent="0.25">
      <c r="A7160" s="5"/>
    </row>
    <row r="7161" spans="1:1" x14ac:dyDescent="0.25">
      <c r="A7161" s="5"/>
    </row>
    <row r="7162" spans="1:1" x14ac:dyDescent="0.25">
      <c r="A7162" s="5"/>
    </row>
    <row r="7163" spans="1:1" x14ac:dyDescent="0.25">
      <c r="A7163" s="5"/>
    </row>
    <row r="7164" spans="1:1" x14ac:dyDescent="0.25">
      <c r="A7164" s="5"/>
    </row>
    <row r="7165" spans="1:1" x14ac:dyDescent="0.25">
      <c r="A7165" s="5"/>
    </row>
    <row r="7166" spans="1:1" x14ac:dyDescent="0.25">
      <c r="A7166" s="5"/>
    </row>
    <row r="7167" spans="1:1" x14ac:dyDescent="0.25">
      <c r="A7167" s="5"/>
    </row>
    <row r="7168" spans="1:1" x14ac:dyDescent="0.25">
      <c r="A7168" s="5"/>
    </row>
    <row r="7169" spans="1:1" x14ac:dyDescent="0.25">
      <c r="A7169" s="5"/>
    </row>
    <row r="7170" spans="1:1" x14ac:dyDescent="0.25">
      <c r="A7170" s="5"/>
    </row>
    <row r="7171" spans="1:1" x14ac:dyDescent="0.25">
      <c r="A7171" s="5"/>
    </row>
    <row r="7172" spans="1:1" x14ac:dyDescent="0.25">
      <c r="A7172" s="5"/>
    </row>
    <row r="7173" spans="1:1" x14ac:dyDescent="0.25">
      <c r="A7173" s="5"/>
    </row>
    <row r="7174" spans="1:1" x14ac:dyDescent="0.25">
      <c r="A7174" s="5"/>
    </row>
    <row r="7175" spans="1:1" x14ac:dyDescent="0.25">
      <c r="A7175" s="5"/>
    </row>
    <row r="7176" spans="1:1" x14ac:dyDescent="0.25">
      <c r="A7176" s="5"/>
    </row>
    <row r="7177" spans="1:1" x14ac:dyDescent="0.25">
      <c r="A7177" s="5"/>
    </row>
    <row r="7178" spans="1:1" x14ac:dyDescent="0.25">
      <c r="A7178" s="5"/>
    </row>
    <row r="7179" spans="1:1" x14ac:dyDescent="0.25">
      <c r="A7179" s="5"/>
    </row>
    <row r="7180" spans="1:1" x14ac:dyDescent="0.25">
      <c r="A7180" s="5"/>
    </row>
    <row r="7181" spans="1:1" x14ac:dyDescent="0.25">
      <c r="A7181" s="5"/>
    </row>
    <row r="7182" spans="1:1" x14ac:dyDescent="0.25">
      <c r="A7182" s="5"/>
    </row>
    <row r="7183" spans="1:1" x14ac:dyDescent="0.25">
      <c r="A7183" s="5"/>
    </row>
    <row r="7184" spans="1:1" x14ac:dyDescent="0.25">
      <c r="A7184" s="5"/>
    </row>
    <row r="7185" spans="1:1" x14ac:dyDescent="0.25">
      <c r="A7185" s="5"/>
    </row>
    <row r="7186" spans="1:1" x14ac:dyDescent="0.25">
      <c r="A7186" s="5"/>
    </row>
    <row r="7187" spans="1:1" x14ac:dyDescent="0.25">
      <c r="A7187" s="5"/>
    </row>
    <row r="7188" spans="1:1" x14ac:dyDescent="0.25">
      <c r="A7188" s="5"/>
    </row>
    <row r="7189" spans="1:1" x14ac:dyDescent="0.25">
      <c r="A7189" s="5"/>
    </row>
    <row r="7190" spans="1:1" x14ac:dyDescent="0.25">
      <c r="A7190" s="5"/>
    </row>
    <row r="7191" spans="1:1" x14ac:dyDescent="0.25">
      <c r="A7191" s="5"/>
    </row>
    <row r="7192" spans="1:1" x14ac:dyDescent="0.25">
      <c r="A7192" s="5"/>
    </row>
    <row r="7193" spans="1:1" x14ac:dyDescent="0.25">
      <c r="A7193" s="5"/>
    </row>
    <row r="7194" spans="1:1" x14ac:dyDescent="0.25">
      <c r="A7194" s="5"/>
    </row>
    <row r="7195" spans="1:1" x14ac:dyDescent="0.25">
      <c r="A7195" s="5"/>
    </row>
    <row r="7196" spans="1:1" x14ac:dyDescent="0.25">
      <c r="A7196" s="5"/>
    </row>
    <row r="7197" spans="1:1" x14ac:dyDescent="0.25">
      <c r="A7197" s="5"/>
    </row>
    <row r="7198" spans="1:1" x14ac:dyDescent="0.25">
      <c r="A7198" s="5"/>
    </row>
    <row r="7199" spans="1:1" x14ac:dyDescent="0.25">
      <c r="A7199" s="5"/>
    </row>
    <row r="7200" spans="1:1" x14ac:dyDescent="0.25">
      <c r="A7200" s="5"/>
    </row>
    <row r="7201" spans="1:1" x14ac:dyDescent="0.25">
      <c r="A7201" s="5"/>
    </row>
    <row r="7202" spans="1:1" x14ac:dyDescent="0.25">
      <c r="A7202" s="5"/>
    </row>
    <row r="7203" spans="1:1" x14ac:dyDescent="0.25">
      <c r="A7203" s="5"/>
    </row>
    <row r="7204" spans="1:1" x14ac:dyDescent="0.25">
      <c r="A7204" s="5"/>
    </row>
    <row r="7205" spans="1:1" x14ac:dyDescent="0.25">
      <c r="A7205" s="5"/>
    </row>
    <row r="7206" spans="1:1" x14ac:dyDescent="0.25">
      <c r="A7206" s="5"/>
    </row>
    <row r="7207" spans="1:1" x14ac:dyDescent="0.25">
      <c r="A7207" s="5"/>
    </row>
    <row r="7208" spans="1:1" x14ac:dyDescent="0.25">
      <c r="A7208" s="5"/>
    </row>
    <row r="7209" spans="1:1" x14ac:dyDescent="0.25">
      <c r="A7209" s="5"/>
    </row>
    <row r="7210" spans="1:1" x14ac:dyDescent="0.25">
      <c r="A7210" s="5"/>
    </row>
    <row r="7211" spans="1:1" x14ac:dyDescent="0.25">
      <c r="A7211" s="5"/>
    </row>
    <row r="7212" spans="1:1" x14ac:dyDescent="0.25">
      <c r="A7212" s="5"/>
    </row>
    <row r="7213" spans="1:1" x14ac:dyDescent="0.25">
      <c r="A7213" s="5"/>
    </row>
    <row r="7214" spans="1:1" x14ac:dyDescent="0.25">
      <c r="A7214" s="5"/>
    </row>
    <row r="7215" spans="1:1" x14ac:dyDescent="0.25">
      <c r="A7215" s="5"/>
    </row>
    <row r="7216" spans="1:1" x14ac:dyDescent="0.25">
      <c r="A7216" s="5"/>
    </row>
    <row r="7217" spans="1:1" x14ac:dyDescent="0.25">
      <c r="A7217" s="5"/>
    </row>
    <row r="7218" spans="1:1" x14ac:dyDescent="0.25">
      <c r="A7218" s="5"/>
    </row>
    <row r="7219" spans="1:1" x14ac:dyDescent="0.25">
      <c r="A7219" s="5"/>
    </row>
    <row r="7220" spans="1:1" x14ac:dyDescent="0.25">
      <c r="A7220" s="5"/>
    </row>
    <row r="7221" spans="1:1" x14ac:dyDescent="0.25">
      <c r="A7221" s="5"/>
    </row>
    <row r="7222" spans="1:1" x14ac:dyDescent="0.25">
      <c r="A7222" s="5"/>
    </row>
    <row r="7223" spans="1:1" x14ac:dyDescent="0.25">
      <c r="A7223" s="5"/>
    </row>
    <row r="7224" spans="1:1" x14ac:dyDescent="0.25">
      <c r="A7224" s="5"/>
    </row>
    <row r="7225" spans="1:1" x14ac:dyDescent="0.25">
      <c r="A7225" s="5"/>
    </row>
    <row r="7226" spans="1:1" x14ac:dyDescent="0.25">
      <c r="A7226" s="5"/>
    </row>
    <row r="7227" spans="1:1" x14ac:dyDescent="0.25">
      <c r="A7227" s="5"/>
    </row>
    <row r="7228" spans="1:1" x14ac:dyDescent="0.25">
      <c r="A7228" s="5"/>
    </row>
    <row r="7229" spans="1:1" x14ac:dyDescent="0.25">
      <c r="A7229" s="5"/>
    </row>
    <row r="7230" spans="1:1" x14ac:dyDescent="0.25">
      <c r="A7230" s="5"/>
    </row>
    <row r="7231" spans="1:1" x14ac:dyDescent="0.25">
      <c r="A7231" s="5"/>
    </row>
    <row r="7232" spans="1:1" x14ac:dyDescent="0.25">
      <c r="A7232" s="5"/>
    </row>
    <row r="7233" spans="1:1" x14ac:dyDescent="0.25">
      <c r="A7233" s="5"/>
    </row>
    <row r="7234" spans="1:1" x14ac:dyDescent="0.25">
      <c r="A7234" s="5"/>
    </row>
    <row r="7235" spans="1:1" x14ac:dyDescent="0.25">
      <c r="A7235" s="5"/>
    </row>
    <row r="7236" spans="1:1" x14ac:dyDescent="0.25">
      <c r="A7236" s="5"/>
    </row>
    <row r="7237" spans="1:1" x14ac:dyDescent="0.25">
      <c r="A7237" s="5"/>
    </row>
    <row r="7238" spans="1:1" x14ac:dyDescent="0.25">
      <c r="A7238" s="5"/>
    </row>
    <row r="7239" spans="1:1" x14ac:dyDescent="0.25">
      <c r="A7239" s="5"/>
    </row>
    <row r="7240" spans="1:1" x14ac:dyDescent="0.25">
      <c r="A7240" s="5"/>
    </row>
    <row r="7241" spans="1:1" x14ac:dyDescent="0.25">
      <c r="A7241" s="5"/>
    </row>
    <row r="7242" spans="1:1" x14ac:dyDescent="0.25">
      <c r="A7242" s="5"/>
    </row>
    <row r="7243" spans="1:1" x14ac:dyDescent="0.25">
      <c r="A7243" s="5"/>
    </row>
    <row r="7244" spans="1:1" x14ac:dyDescent="0.25">
      <c r="A7244" s="5"/>
    </row>
    <row r="7245" spans="1:1" x14ac:dyDescent="0.25">
      <c r="A7245" s="5"/>
    </row>
    <row r="7246" spans="1:1" x14ac:dyDescent="0.25">
      <c r="A7246" s="5"/>
    </row>
    <row r="7247" spans="1:1" x14ac:dyDescent="0.25">
      <c r="A7247" s="5"/>
    </row>
    <row r="7248" spans="1:1" x14ac:dyDescent="0.25">
      <c r="A7248" s="5"/>
    </row>
    <row r="7249" spans="1:1" x14ac:dyDescent="0.25">
      <c r="A7249" s="5"/>
    </row>
    <row r="7250" spans="1:1" x14ac:dyDescent="0.25">
      <c r="A7250" s="5"/>
    </row>
    <row r="7251" spans="1:1" x14ac:dyDescent="0.25">
      <c r="A7251" s="5"/>
    </row>
    <row r="7252" spans="1:1" x14ac:dyDescent="0.25">
      <c r="A7252" s="5"/>
    </row>
    <row r="7253" spans="1:1" x14ac:dyDescent="0.25">
      <c r="A7253" s="5"/>
    </row>
    <row r="7254" spans="1:1" x14ac:dyDescent="0.25">
      <c r="A7254" s="5"/>
    </row>
    <row r="7255" spans="1:1" x14ac:dyDescent="0.25">
      <c r="A7255" s="5"/>
    </row>
    <row r="7256" spans="1:1" x14ac:dyDescent="0.25">
      <c r="A7256" s="5"/>
    </row>
    <row r="7257" spans="1:1" x14ac:dyDescent="0.25">
      <c r="A7257" s="5"/>
    </row>
    <row r="7258" spans="1:1" x14ac:dyDescent="0.25">
      <c r="A7258" s="5"/>
    </row>
    <row r="7259" spans="1:1" x14ac:dyDescent="0.25">
      <c r="A7259" s="5"/>
    </row>
    <row r="7260" spans="1:1" x14ac:dyDescent="0.25">
      <c r="A7260" s="5"/>
    </row>
    <row r="7261" spans="1:1" x14ac:dyDescent="0.25">
      <c r="A7261" s="5"/>
    </row>
    <row r="7262" spans="1:1" x14ac:dyDescent="0.25">
      <c r="A7262" s="5"/>
    </row>
    <row r="7263" spans="1:1" x14ac:dyDescent="0.25">
      <c r="A7263" s="5"/>
    </row>
    <row r="7264" spans="1:1" x14ac:dyDescent="0.25">
      <c r="A7264" s="5"/>
    </row>
    <row r="7265" spans="1:1" x14ac:dyDescent="0.25">
      <c r="A7265" s="5"/>
    </row>
    <row r="7266" spans="1:1" x14ac:dyDescent="0.25">
      <c r="A7266" s="5"/>
    </row>
    <row r="7267" spans="1:1" x14ac:dyDescent="0.25">
      <c r="A7267" s="5"/>
    </row>
    <row r="7268" spans="1:1" x14ac:dyDescent="0.25">
      <c r="A7268" s="5"/>
    </row>
    <row r="7269" spans="1:1" x14ac:dyDescent="0.25">
      <c r="A7269" s="5"/>
    </row>
    <row r="7270" spans="1:1" x14ac:dyDescent="0.25">
      <c r="A7270" s="5"/>
    </row>
    <row r="7271" spans="1:1" x14ac:dyDescent="0.25">
      <c r="A7271" s="5"/>
    </row>
    <row r="7272" spans="1:1" x14ac:dyDescent="0.25">
      <c r="A7272" s="5"/>
    </row>
    <row r="7273" spans="1:1" x14ac:dyDescent="0.25">
      <c r="A7273" s="5"/>
    </row>
    <row r="7274" spans="1:1" x14ac:dyDescent="0.25">
      <c r="A7274" s="5"/>
    </row>
    <row r="7275" spans="1:1" x14ac:dyDescent="0.25">
      <c r="A7275" s="5"/>
    </row>
    <row r="7276" spans="1:1" x14ac:dyDescent="0.25">
      <c r="A7276" s="5"/>
    </row>
    <row r="7277" spans="1:1" x14ac:dyDescent="0.25">
      <c r="A7277" s="5"/>
    </row>
    <row r="7278" spans="1:1" x14ac:dyDescent="0.25">
      <c r="A7278" s="5"/>
    </row>
    <row r="7279" spans="1:1" x14ac:dyDescent="0.25">
      <c r="A7279" s="5"/>
    </row>
    <row r="7280" spans="1:1" x14ac:dyDescent="0.25">
      <c r="A7280" s="5"/>
    </row>
    <row r="7281" spans="1:1" x14ac:dyDescent="0.25">
      <c r="A7281" s="5"/>
    </row>
    <row r="7282" spans="1:1" x14ac:dyDescent="0.25">
      <c r="A7282" s="5"/>
    </row>
    <row r="7283" spans="1:1" x14ac:dyDescent="0.25">
      <c r="A7283" s="5"/>
    </row>
    <row r="7284" spans="1:1" x14ac:dyDescent="0.25">
      <c r="A7284" s="5"/>
    </row>
    <row r="7285" spans="1:1" x14ac:dyDescent="0.25">
      <c r="A7285" s="5"/>
    </row>
    <row r="7286" spans="1:1" x14ac:dyDescent="0.25">
      <c r="A7286" s="5"/>
    </row>
    <row r="7287" spans="1:1" x14ac:dyDescent="0.25">
      <c r="A7287" s="5"/>
    </row>
    <row r="7288" spans="1:1" x14ac:dyDescent="0.25">
      <c r="A7288" s="5"/>
    </row>
    <row r="7289" spans="1:1" x14ac:dyDescent="0.25">
      <c r="A7289" s="5"/>
    </row>
    <row r="7290" spans="1:1" x14ac:dyDescent="0.25">
      <c r="A7290" s="5"/>
    </row>
    <row r="7291" spans="1:1" x14ac:dyDescent="0.25">
      <c r="A7291" s="5"/>
    </row>
    <row r="7292" spans="1:1" x14ac:dyDescent="0.25">
      <c r="A7292" s="5"/>
    </row>
    <row r="7293" spans="1:1" x14ac:dyDescent="0.25">
      <c r="A7293" s="5"/>
    </row>
    <row r="7294" spans="1:1" x14ac:dyDescent="0.25">
      <c r="A7294" s="5"/>
    </row>
    <row r="7295" spans="1:1" x14ac:dyDescent="0.25">
      <c r="A7295" s="5"/>
    </row>
    <row r="7296" spans="1:1" x14ac:dyDescent="0.25">
      <c r="A7296" s="5"/>
    </row>
    <row r="7297" spans="1:1" x14ac:dyDescent="0.25">
      <c r="A7297" s="5"/>
    </row>
    <row r="7298" spans="1:1" x14ac:dyDescent="0.25">
      <c r="A7298" s="5"/>
    </row>
    <row r="7299" spans="1:1" x14ac:dyDescent="0.25">
      <c r="A7299" s="5"/>
    </row>
    <row r="7300" spans="1:1" x14ac:dyDescent="0.25">
      <c r="A7300" s="5"/>
    </row>
    <row r="7301" spans="1:1" x14ac:dyDescent="0.25">
      <c r="A7301" s="5"/>
    </row>
    <row r="7302" spans="1:1" x14ac:dyDescent="0.25">
      <c r="A7302" s="5"/>
    </row>
    <row r="7303" spans="1:1" x14ac:dyDescent="0.25">
      <c r="A7303" s="5"/>
    </row>
    <row r="7304" spans="1:1" x14ac:dyDescent="0.25">
      <c r="A7304" s="5"/>
    </row>
    <row r="7305" spans="1:1" x14ac:dyDescent="0.25">
      <c r="A7305" s="5"/>
    </row>
    <row r="7306" spans="1:1" x14ac:dyDescent="0.25">
      <c r="A7306" s="5"/>
    </row>
    <row r="7307" spans="1:1" x14ac:dyDescent="0.25">
      <c r="A7307" s="5"/>
    </row>
    <row r="7308" spans="1:1" x14ac:dyDescent="0.25">
      <c r="A7308" s="5"/>
    </row>
    <row r="7309" spans="1:1" x14ac:dyDescent="0.25">
      <c r="A7309" s="5"/>
    </row>
    <row r="7310" spans="1:1" x14ac:dyDescent="0.25">
      <c r="A7310" s="5"/>
    </row>
    <row r="7311" spans="1:1" x14ac:dyDescent="0.25">
      <c r="A7311" s="5"/>
    </row>
    <row r="7312" spans="1:1" x14ac:dyDescent="0.25">
      <c r="A7312" s="5"/>
    </row>
    <row r="7313" spans="1:1" x14ac:dyDescent="0.25">
      <c r="A7313" s="5"/>
    </row>
    <row r="7314" spans="1:1" x14ac:dyDescent="0.25">
      <c r="A7314" s="5"/>
    </row>
    <row r="7315" spans="1:1" x14ac:dyDescent="0.25">
      <c r="A7315" s="5"/>
    </row>
    <row r="7316" spans="1:1" x14ac:dyDescent="0.25">
      <c r="A7316" s="5"/>
    </row>
    <row r="7317" spans="1:1" x14ac:dyDescent="0.25">
      <c r="A7317" s="5"/>
    </row>
    <row r="7318" spans="1:1" x14ac:dyDescent="0.25">
      <c r="A7318" s="5"/>
    </row>
    <row r="7319" spans="1:1" x14ac:dyDescent="0.25">
      <c r="A7319" s="5"/>
    </row>
    <row r="7320" spans="1:1" x14ac:dyDescent="0.25">
      <c r="A7320" s="5"/>
    </row>
    <row r="7321" spans="1:1" x14ac:dyDescent="0.25">
      <c r="A7321" s="5"/>
    </row>
    <row r="7322" spans="1:1" x14ac:dyDescent="0.25">
      <c r="A7322" s="5"/>
    </row>
    <row r="7323" spans="1:1" x14ac:dyDescent="0.25">
      <c r="A7323" s="5"/>
    </row>
    <row r="7324" spans="1:1" x14ac:dyDescent="0.25">
      <c r="A7324" s="5"/>
    </row>
    <row r="7325" spans="1:1" x14ac:dyDescent="0.25">
      <c r="A7325" s="5"/>
    </row>
    <row r="7326" spans="1:1" x14ac:dyDescent="0.25">
      <c r="A7326" s="5"/>
    </row>
    <row r="7327" spans="1:1" x14ac:dyDescent="0.25">
      <c r="A7327" s="5"/>
    </row>
    <row r="7328" spans="1:1" x14ac:dyDescent="0.25">
      <c r="A7328" s="5"/>
    </row>
    <row r="7329" spans="1:1" x14ac:dyDescent="0.25">
      <c r="A7329" s="5"/>
    </row>
    <row r="7330" spans="1:1" x14ac:dyDescent="0.25">
      <c r="A7330" s="5"/>
    </row>
    <row r="7331" spans="1:1" x14ac:dyDescent="0.25">
      <c r="A7331" s="5"/>
    </row>
    <row r="7332" spans="1:1" x14ac:dyDescent="0.25">
      <c r="A7332" s="5"/>
    </row>
    <row r="7333" spans="1:1" x14ac:dyDescent="0.25">
      <c r="A7333" s="5"/>
    </row>
    <row r="7334" spans="1:1" x14ac:dyDescent="0.25">
      <c r="A7334" s="5"/>
    </row>
    <row r="7335" spans="1:1" x14ac:dyDescent="0.25">
      <c r="A7335" s="5"/>
    </row>
    <row r="7336" spans="1:1" x14ac:dyDescent="0.25">
      <c r="A7336" s="5"/>
    </row>
    <row r="7337" spans="1:1" x14ac:dyDescent="0.25">
      <c r="A7337" s="5"/>
    </row>
    <row r="7338" spans="1:1" x14ac:dyDescent="0.25">
      <c r="A7338" s="5"/>
    </row>
    <row r="7339" spans="1:1" x14ac:dyDescent="0.25">
      <c r="A7339" s="5"/>
    </row>
    <row r="7340" spans="1:1" x14ac:dyDescent="0.25">
      <c r="A7340" s="5"/>
    </row>
    <row r="7341" spans="1:1" x14ac:dyDescent="0.25">
      <c r="A7341" s="5"/>
    </row>
    <row r="7342" spans="1:1" x14ac:dyDescent="0.25">
      <c r="A7342" s="5"/>
    </row>
    <row r="7343" spans="1:1" x14ac:dyDescent="0.25">
      <c r="A7343" s="5"/>
    </row>
    <row r="7344" spans="1:1" x14ac:dyDescent="0.25">
      <c r="A7344" s="5"/>
    </row>
    <row r="7345" spans="1:1" x14ac:dyDescent="0.25">
      <c r="A7345" s="5"/>
    </row>
    <row r="7346" spans="1:1" x14ac:dyDescent="0.25">
      <c r="A7346" s="5"/>
    </row>
    <row r="7347" spans="1:1" x14ac:dyDescent="0.25">
      <c r="A7347" s="5"/>
    </row>
    <row r="7348" spans="1:1" x14ac:dyDescent="0.25">
      <c r="A7348" s="5"/>
    </row>
    <row r="7349" spans="1:1" x14ac:dyDescent="0.25">
      <c r="A7349" s="5"/>
    </row>
    <row r="7350" spans="1:1" x14ac:dyDescent="0.25">
      <c r="A7350" s="5"/>
    </row>
    <row r="7351" spans="1:1" x14ac:dyDescent="0.25">
      <c r="A7351" s="5"/>
    </row>
    <row r="7352" spans="1:1" x14ac:dyDescent="0.25">
      <c r="A7352" s="5"/>
    </row>
    <row r="7353" spans="1:1" x14ac:dyDescent="0.25">
      <c r="A7353" s="5"/>
    </row>
    <row r="7354" spans="1:1" x14ac:dyDescent="0.25">
      <c r="A7354" s="5"/>
    </row>
    <row r="7355" spans="1:1" x14ac:dyDescent="0.25">
      <c r="A7355" s="5"/>
    </row>
    <row r="7356" spans="1:1" x14ac:dyDescent="0.25">
      <c r="A7356" s="5"/>
    </row>
    <row r="7357" spans="1:1" x14ac:dyDescent="0.25">
      <c r="A7357" s="5"/>
    </row>
    <row r="7358" spans="1:1" x14ac:dyDescent="0.25">
      <c r="A7358" s="5"/>
    </row>
    <row r="7359" spans="1:1" x14ac:dyDescent="0.25">
      <c r="A7359" s="5"/>
    </row>
    <row r="7360" spans="1:1" x14ac:dyDescent="0.25">
      <c r="A7360" s="5"/>
    </row>
    <row r="7361" spans="1:1" x14ac:dyDescent="0.25">
      <c r="A7361" s="5"/>
    </row>
    <row r="7362" spans="1:1" x14ac:dyDescent="0.25">
      <c r="A7362" s="5"/>
    </row>
    <row r="7363" spans="1:1" x14ac:dyDescent="0.25">
      <c r="A7363" s="5"/>
    </row>
    <row r="7364" spans="1:1" x14ac:dyDescent="0.25">
      <c r="A7364" s="5"/>
    </row>
    <row r="7365" spans="1:1" x14ac:dyDescent="0.25">
      <c r="A7365" s="5"/>
    </row>
    <row r="7366" spans="1:1" x14ac:dyDescent="0.25">
      <c r="A7366" s="5"/>
    </row>
    <row r="7367" spans="1:1" x14ac:dyDescent="0.25">
      <c r="A7367" s="5"/>
    </row>
    <row r="7368" spans="1:1" x14ac:dyDescent="0.25">
      <c r="A7368" s="5"/>
    </row>
    <row r="7369" spans="1:1" x14ac:dyDescent="0.25">
      <c r="A7369" s="5"/>
    </row>
    <row r="7370" spans="1:1" x14ac:dyDescent="0.25">
      <c r="A7370" s="5"/>
    </row>
    <row r="7371" spans="1:1" x14ac:dyDescent="0.25">
      <c r="A7371" s="5"/>
    </row>
    <row r="7372" spans="1:1" x14ac:dyDescent="0.25">
      <c r="A7372" s="5"/>
    </row>
    <row r="7373" spans="1:1" x14ac:dyDescent="0.25">
      <c r="A7373" s="5"/>
    </row>
    <row r="7374" spans="1:1" x14ac:dyDescent="0.25">
      <c r="A7374" s="5"/>
    </row>
    <row r="7375" spans="1:1" x14ac:dyDescent="0.25">
      <c r="A7375" s="5"/>
    </row>
    <row r="7376" spans="1:1" x14ac:dyDescent="0.25">
      <c r="A7376" s="5"/>
    </row>
    <row r="7377" spans="1:1" x14ac:dyDescent="0.25">
      <c r="A7377" s="5"/>
    </row>
    <row r="7378" spans="1:1" x14ac:dyDescent="0.25">
      <c r="A7378" s="5"/>
    </row>
    <row r="7379" spans="1:1" x14ac:dyDescent="0.25">
      <c r="A7379" s="5"/>
    </row>
    <row r="7380" spans="1:1" x14ac:dyDescent="0.25">
      <c r="A7380" s="5"/>
    </row>
    <row r="7381" spans="1:1" x14ac:dyDescent="0.25">
      <c r="A7381" s="5"/>
    </row>
    <row r="7382" spans="1:1" x14ac:dyDescent="0.25">
      <c r="A7382" s="5"/>
    </row>
    <row r="7383" spans="1:1" x14ac:dyDescent="0.25">
      <c r="A7383" s="5"/>
    </row>
    <row r="7384" spans="1:1" x14ac:dyDescent="0.25">
      <c r="A7384" s="5"/>
    </row>
    <row r="7385" spans="1:1" x14ac:dyDescent="0.25">
      <c r="A7385" s="5"/>
    </row>
    <row r="7386" spans="1:1" x14ac:dyDescent="0.25">
      <c r="A7386" s="5"/>
    </row>
    <row r="7387" spans="1:1" x14ac:dyDescent="0.25">
      <c r="A7387" s="5"/>
    </row>
    <row r="7388" spans="1:1" x14ac:dyDescent="0.25">
      <c r="A7388" s="5"/>
    </row>
    <row r="7389" spans="1:1" x14ac:dyDescent="0.25">
      <c r="A7389" s="5"/>
    </row>
    <row r="7390" spans="1:1" x14ac:dyDescent="0.25">
      <c r="A7390" s="5"/>
    </row>
    <row r="7391" spans="1:1" x14ac:dyDescent="0.25">
      <c r="A7391" s="5"/>
    </row>
    <row r="7392" spans="1:1" x14ac:dyDescent="0.25">
      <c r="A7392" s="5"/>
    </row>
    <row r="7393" spans="1:1" x14ac:dyDescent="0.25">
      <c r="A7393" s="5"/>
    </row>
    <row r="7394" spans="1:1" x14ac:dyDescent="0.25">
      <c r="A7394" s="5"/>
    </row>
    <row r="7395" spans="1:1" x14ac:dyDescent="0.25">
      <c r="A7395" s="5"/>
    </row>
    <row r="7396" spans="1:1" x14ac:dyDescent="0.25">
      <c r="A7396" s="5"/>
    </row>
    <row r="7397" spans="1:1" x14ac:dyDescent="0.25">
      <c r="A7397" s="5"/>
    </row>
    <row r="7398" spans="1:1" x14ac:dyDescent="0.25">
      <c r="A7398" s="5"/>
    </row>
    <row r="7399" spans="1:1" x14ac:dyDescent="0.25">
      <c r="A7399" s="5"/>
    </row>
    <row r="7400" spans="1:1" x14ac:dyDescent="0.25">
      <c r="A7400" s="5"/>
    </row>
    <row r="7401" spans="1:1" x14ac:dyDescent="0.25">
      <c r="A7401" s="5"/>
    </row>
    <row r="7402" spans="1:1" x14ac:dyDescent="0.25">
      <c r="A7402" s="5"/>
    </row>
    <row r="7403" spans="1:1" x14ac:dyDescent="0.25">
      <c r="A7403" s="5"/>
    </row>
    <row r="7404" spans="1:1" x14ac:dyDescent="0.25">
      <c r="A7404" s="5"/>
    </row>
    <row r="7405" spans="1:1" x14ac:dyDescent="0.25">
      <c r="A7405" s="5"/>
    </row>
    <row r="7406" spans="1:1" x14ac:dyDescent="0.25">
      <c r="A7406" s="5"/>
    </row>
    <row r="7407" spans="1:1" x14ac:dyDescent="0.25">
      <c r="A7407" s="5"/>
    </row>
    <row r="7408" spans="1:1" x14ac:dyDescent="0.25">
      <c r="A7408" s="5"/>
    </row>
    <row r="7409" spans="1:1" x14ac:dyDescent="0.25">
      <c r="A7409" s="5"/>
    </row>
    <row r="7410" spans="1:1" x14ac:dyDescent="0.25">
      <c r="A7410" s="5"/>
    </row>
    <row r="7411" spans="1:1" x14ac:dyDescent="0.25">
      <c r="A7411" s="5"/>
    </row>
    <row r="7412" spans="1:1" x14ac:dyDescent="0.25">
      <c r="A7412" s="5"/>
    </row>
    <row r="7413" spans="1:1" x14ac:dyDescent="0.25">
      <c r="A7413" s="5"/>
    </row>
    <row r="7414" spans="1:1" x14ac:dyDescent="0.25">
      <c r="A7414" s="5"/>
    </row>
    <row r="7415" spans="1:1" x14ac:dyDescent="0.25">
      <c r="A7415" s="5"/>
    </row>
    <row r="7416" spans="1:1" x14ac:dyDescent="0.25">
      <c r="A7416" s="5"/>
    </row>
    <row r="7417" spans="1:1" x14ac:dyDescent="0.25">
      <c r="A7417" s="5"/>
    </row>
    <row r="7418" spans="1:1" x14ac:dyDescent="0.25">
      <c r="A7418" s="5"/>
    </row>
    <row r="7419" spans="1:1" x14ac:dyDescent="0.25">
      <c r="A7419" s="5"/>
    </row>
    <row r="7420" spans="1:1" x14ac:dyDescent="0.25">
      <c r="A7420" s="5"/>
    </row>
    <row r="7421" spans="1:1" x14ac:dyDescent="0.25">
      <c r="A7421" s="5"/>
    </row>
    <row r="7422" spans="1:1" x14ac:dyDescent="0.25">
      <c r="A7422" s="5"/>
    </row>
    <row r="7423" spans="1:1" x14ac:dyDescent="0.25">
      <c r="A7423" s="5"/>
    </row>
    <row r="7424" spans="1:1" x14ac:dyDescent="0.25">
      <c r="A7424" s="5"/>
    </row>
    <row r="7425" spans="1:1" x14ac:dyDescent="0.25">
      <c r="A7425" s="5"/>
    </row>
    <row r="7426" spans="1:1" x14ac:dyDescent="0.25">
      <c r="A7426" s="5"/>
    </row>
    <row r="7427" spans="1:1" x14ac:dyDescent="0.25">
      <c r="A7427" s="5"/>
    </row>
    <row r="7428" spans="1:1" x14ac:dyDescent="0.25">
      <c r="A7428" s="5"/>
    </row>
    <row r="7429" spans="1:1" x14ac:dyDescent="0.25">
      <c r="A7429" s="5"/>
    </row>
    <row r="7430" spans="1:1" x14ac:dyDescent="0.25">
      <c r="A7430" s="5"/>
    </row>
    <row r="7431" spans="1:1" x14ac:dyDescent="0.25">
      <c r="A7431" s="5"/>
    </row>
    <row r="7432" spans="1:1" x14ac:dyDescent="0.25">
      <c r="A7432" s="5"/>
    </row>
    <row r="7433" spans="1:1" x14ac:dyDescent="0.25">
      <c r="A7433" s="5"/>
    </row>
    <row r="7434" spans="1:1" x14ac:dyDescent="0.25">
      <c r="A7434" s="5"/>
    </row>
    <row r="7435" spans="1:1" x14ac:dyDescent="0.25">
      <c r="A7435" s="5"/>
    </row>
    <row r="7436" spans="1:1" x14ac:dyDescent="0.25">
      <c r="A7436" s="5"/>
    </row>
    <row r="7437" spans="1:1" x14ac:dyDescent="0.25">
      <c r="A7437" s="5"/>
    </row>
    <row r="7438" spans="1:1" x14ac:dyDescent="0.25">
      <c r="A7438" s="5"/>
    </row>
    <row r="7439" spans="1:1" x14ac:dyDescent="0.25">
      <c r="A7439" s="5"/>
    </row>
    <row r="7440" spans="1:1" x14ac:dyDescent="0.25">
      <c r="A7440" s="5"/>
    </row>
    <row r="7441" spans="1:1" x14ac:dyDescent="0.25">
      <c r="A7441" s="5"/>
    </row>
    <row r="7442" spans="1:1" x14ac:dyDescent="0.25">
      <c r="A7442" s="5"/>
    </row>
    <row r="7443" spans="1:1" x14ac:dyDescent="0.25">
      <c r="A7443" s="5"/>
    </row>
    <row r="7444" spans="1:1" x14ac:dyDescent="0.25">
      <c r="A7444" s="5"/>
    </row>
    <row r="7445" spans="1:1" x14ac:dyDescent="0.25">
      <c r="A7445" s="5"/>
    </row>
    <row r="7446" spans="1:1" x14ac:dyDescent="0.25">
      <c r="A7446" s="5"/>
    </row>
    <row r="7447" spans="1:1" x14ac:dyDescent="0.25">
      <c r="A7447" s="5"/>
    </row>
    <row r="7448" spans="1:1" x14ac:dyDescent="0.25">
      <c r="A7448" s="5"/>
    </row>
    <row r="7449" spans="1:1" x14ac:dyDescent="0.25">
      <c r="A7449" s="5"/>
    </row>
    <row r="7450" spans="1:1" x14ac:dyDescent="0.25">
      <c r="A7450" s="5"/>
    </row>
    <row r="7451" spans="1:1" x14ac:dyDescent="0.25">
      <c r="A7451" s="5"/>
    </row>
    <row r="7452" spans="1:1" x14ac:dyDescent="0.25">
      <c r="A7452" s="5"/>
    </row>
    <row r="7453" spans="1:1" x14ac:dyDescent="0.25">
      <c r="A7453" s="5"/>
    </row>
    <row r="7454" spans="1:1" x14ac:dyDescent="0.25">
      <c r="A7454" s="5"/>
    </row>
    <row r="7455" spans="1:1" x14ac:dyDescent="0.25">
      <c r="A7455" s="5"/>
    </row>
    <row r="7456" spans="1:1" x14ac:dyDescent="0.25">
      <c r="A7456" s="5"/>
    </row>
    <row r="7457" spans="1:1" x14ac:dyDescent="0.25">
      <c r="A7457" s="5"/>
    </row>
    <row r="7458" spans="1:1" x14ac:dyDescent="0.25">
      <c r="A7458" s="5"/>
    </row>
    <row r="7459" spans="1:1" x14ac:dyDescent="0.25">
      <c r="A7459" s="5"/>
    </row>
    <row r="7460" spans="1:1" x14ac:dyDescent="0.25">
      <c r="A7460" s="5"/>
    </row>
    <row r="7461" spans="1:1" x14ac:dyDescent="0.25">
      <c r="A7461" s="5"/>
    </row>
    <row r="7462" spans="1:1" x14ac:dyDescent="0.25">
      <c r="A7462" s="5"/>
    </row>
    <row r="7463" spans="1:1" x14ac:dyDescent="0.25">
      <c r="A7463" s="5"/>
    </row>
    <row r="7464" spans="1:1" x14ac:dyDescent="0.25">
      <c r="A7464" s="5"/>
    </row>
    <row r="7465" spans="1:1" x14ac:dyDescent="0.25">
      <c r="A7465" s="5"/>
    </row>
    <row r="7466" spans="1:1" x14ac:dyDescent="0.25">
      <c r="A7466" s="5"/>
    </row>
    <row r="7467" spans="1:1" x14ac:dyDescent="0.25">
      <c r="A7467" s="5"/>
    </row>
    <row r="7468" spans="1:1" x14ac:dyDescent="0.25">
      <c r="A7468" s="5"/>
    </row>
    <row r="7469" spans="1:1" x14ac:dyDescent="0.25">
      <c r="A7469" s="5"/>
    </row>
    <row r="7470" spans="1:1" x14ac:dyDescent="0.25">
      <c r="A7470" s="5"/>
    </row>
    <row r="7471" spans="1:1" x14ac:dyDescent="0.25">
      <c r="A7471" s="5"/>
    </row>
    <row r="7472" spans="1:1" x14ac:dyDescent="0.25">
      <c r="A7472" s="5"/>
    </row>
    <row r="7473" spans="1:1" x14ac:dyDescent="0.25">
      <c r="A7473" s="5"/>
    </row>
    <row r="7474" spans="1:1" x14ac:dyDescent="0.25">
      <c r="A7474" s="5"/>
    </row>
    <row r="7475" spans="1:1" x14ac:dyDescent="0.25">
      <c r="A7475" s="5"/>
    </row>
    <row r="7476" spans="1:1" x14ac:dyDescent="0.25">
      <c r="A7476" s="5"/>
    </row>
    <row r="7477" spans="1:1" x14ac:dyDescent="0.25">
      <c r="A7477" s="5"/>
    </row>
    <row r="7478" spans="1:1" x14ac:dyDescent="0.25">
      <c r="A7478" s="5"/>
    </row>
    <row r="7479" spans="1:1" x14ac:dyDescent="0.25">
      <c r="A7479" s="5"/>
    </row>
    <row r="7480" spans="1:1" x14ac:dyDescent="0.25">
      <c r="A7480" s="5"/>
    </row>
    <row r="7481" spans="1:1" x14ac:dyDescent="0.25">
      <c r="A7481" s="5"/>
    </row>
    <row r="7482" spans="1:1" x14ac:dyDescent="0.25">
      <c r="A7482" s="5"/>
    </row>
    <row r="7483" spans="1:1" x14ac:dyDescent="0.25">
      <c r="A7483" s="5"/>
    </row>
    <row r="7484" spans="1:1" x14ac:dyDescent="0.25">
      <c r="A7484" s="5"/>
    </row>
    <row r="7485" spans="1:1" x14ac:dyDescent="0.25">
      <c r="A7485" s="5"/>
    </row>
    <row r="7486" spans="1:1" x14ac:dyDescent="0.25">
      <c r="A7486" s="5"/>
    </row>
    <row r="7487" spans="1:1" x14ac:dyDescent="0.25">
      <c r="A7487" s="5"/>
    </row>
    <row r="7488" spans="1:1" x14ac:dyDescent="0.25">
      <c r="A7488" s="5"/>
    </row>
    <row r="7489" spans="1:1" x14ac:dyDescent="0.25">
      <c r="A7489" s="5"/>
    </row>
    <row r="7490" spans="1:1" x14ac:dyDescent="0.25">
      <c r="A7490" s="5"/>
    </row>
    <row r="7491" spans="1:1" x14ac:dyDescent="0.25">
      <c r="A7491" s="5"/>
    </row>
    <row r="7492" spans="1:1" x14ac:dyDescent="0.25">
      <c r="A7492" s="5"/>
    </row>
    <row r="7493" spans="1:1" x14ac:dyDescent="0.25">
      <c r="A7493" s="5"/>
    </row>
    <row r="7494" spans="1:1" x14ac:dyDescent="0.25">
      <c r="A7494" s="5"/>
    </row>
    <row r="7495" spans="1:1" x14ac:dyDescent="0.25">
      <c r="A7495" s="5"/>
    </row>
    <row r="7496" spans="1:1" x14ac:dyDescent="0.25">
      <c r="A7496" s="5"/>
    </row>
    <row r="7497" spans="1:1" x14ac:dyDescent="0.25">
      <c r="A7497" s="5"/>
    </row>
    <row r="7498" spans="1:1" x14ac:dyDescent="0.25">
      <c r="A7498" s="5"/>
    </row>
    <row r="7499" spans="1:1" x14ac:dyDescent="0.25">
      <c r="A7499" s="5"/>
    </row>
    <row r="7500" spans="1:1" x14ac:dyDescent="0.25">
      <c r="A7500" s="5"/>
    </row>
    <row r="7501" spans="1:1" x14ac:dyDescent="0.25">
      <c r="A7501" s="5"/>
    </row>
    <row r="7502" spans="1:1" x14ac:dyDescent="0.25">
      <c r="A7502" s="5"/>
    </row>
    <row r="7503" spans="1:1" x14ac:dyDescent="0.25">
      <c r="A7503" s="5"/>
    </row>
    <row r="7504" spans="1:1" x14ac:dyDescent="0.25">
      <c r="A7504" s="5"/>
    </row>
    <row r="7505" spans="1:1" x14ac:dyDescent="0.25">
      <c r="A7505" s="5"/>
    </row>
    <row r="7506" spans="1:1" x14ac:dyDescent="0.25">
      <c r="A7506" s="5"/>
    </row>
    <row r="7507" spans="1:1" x14ac:dyDescent="0.25">
      <c r="A7507" s="5"/>
    </row>
    <row r="7508" spans="1:1" x14ac:dyDescent="0.25">
      <c r="A7508" s="5"/>
    </row>
    <row r="7509" spans="1:1" x14ac:dyDescent="0.25">
      <c r="A7509" s="5"/>
    </row>
    <row r="7510" spans="1:1" x14ac:dyDescent="0.25">
      <c r="A7510" s="5"/>
    </row>
    <row r="7511" spans="1:1" x14ac:dyDescent="0.25">
      <c r="A7511" s="5"/>
    </row>
    <row r="7512" spans="1:1" x14ac:dyDescent="0.25">
      <c r="A7512" s="5"/>
    </row>
    <row r="7513" spans="1:1" x14ac:dyDescent="0.25">
      <c r="A7513" s="5"/>
    </row>
    <row r="7514" spans="1:1" x14ac:dyDescent="0.25">
      <c r="A7514" s="5"/>
    </row>
    <row r="7515" spans="1:1" x14ac:dyDescent="0.25">
      <c r="A7515" s="5"/>
    </row>
    <row r="7516" spans="1:1" x14ac:dyDescent="0.25">
      <c r="A7516" s="5"/>
    </row>
    <row r="7517" spans="1:1" x14ac:dyDescent="0.25">
      <c r="A7517" s="5"/>
    </row>
    <row r="7518" spans="1:1" x14ac:dyDescent="0.25">
      <c r="A7518" s="5"/>
    </row>
    <row r="7519" spans="1:1" x14ac:dyDescent="0.25">
      <c r="A7519" s="5"/>
    </row>
    <row r="7520" spans="1:1" x14ac:dyDescent="0.25">
      <c r="A7520" s="5"/>
    </row>
    <row r="7521" spans="1:1" x14ac:dyDescent="0.25">
      <c r="A7521" s="5"/>
    </row>
    <row r="7522" spans="1:1" x14ac:dyDescent="0.25">
      <c r="A7522" s="5"/>
    </row>
    <row r="7523" spans="1:1" x14ac:dyDescent="0.25">
      <c r="A7523" s="5"/>
    </row>
    <row r="7524" spans="1:1" x14ac:dyDescent="0.25">
      <c r="A7524" s="5"/>
    </row>
    <row r="7525" spans="1:1" x14ac:dyDescent="0.25">
      <c r="A7525" s="5"/>
    </row>
    <row r="7526" spans="1:1" x14ac:dyDescent="0.25">
      <c r="A7526" s="5"/>
    </row>
    <row r="7527" spans="1:1" x14ac:dyDescent="0.25">
      <c r="A7527" s="5"/>
    </row>
    <row r="7528" spans="1:1" x14ac:dyDescent="0.25">
      <c r="A7528" s="5"/>
    </row>
    <row r="7529" spans="1:1" x14ac:dyDescent="0.25">
      <c r="A7529" s="5"/>
    </row>
    <row r="7530" spans="1:1" x14ac:dyDescent="0.25">
      <c r="A7530" s="5"/>
    </row>
    <row r="7531" spans="1:1" x14ac:dyDescent="0.25">
      <c r="A7531" s="5"/>
    </row>
    <row r="7532" spans="1:1" x14ac:dyDescent="0.25">
      <c r="A7532" s="5"/>
    </row>
    <row r="7533" spans="1:1" x14ac:dyDescent="0.25">
      <c r="A7533" s="5"/>
    </row>
    <row r="7534" spans="1:1" x14ac:dyDescent="0.25">
      <c r="A7534" s="5"/>
    </row>
    <row r="7535" spans="1:1" x14ac:dyDescent="0.25">
      <c r="A7535" s="5"/>
    </row>
    <row r="7536" spans="1:1" x14ac:dyDescent="0.25">
      <c r="A7536" s="5"/>
    </row>
    <row r="7537" spans="1:1" x14ac:dyDescent="0.25">
      <c r="A7537" s="5"/>
    </row>
    <row r="7538" spans="1:1" x14ac:dyDescent="0.25">
      <c r="A7538" s="5"/>
    </row>
    <row r="7539" spans="1:1" x14ac:dyDescent="0.25">
      <c r="A7539" s="5"/>
    </row>
    <row r="7540" spans="1:1" x14ac:dyDescent="0.25">
      <c r="A7540" s="5"/>
    </row>
    <row r="7541" spans="1:1" x14ac:dyDescent="0.25">
      <c r="A7541" s="5"/>
    </row>
    <row r="7542" spans="1:1" x14ac:dyDescent="0.25">
      <c r="A7542" s="5"/>
    </row>
    <row r="7543" spans="1:1" x14ac:dyDescent="0.25">
      <c r="A7543" s="5"/>
    </row>
    <row r="7544" spans="1:1" x14ac:dyDescent="0.25">
      <c r="A7544" s="5"/>
    </row>
    <row r="7545" spans="1:1" x14ac:dyDescent="0.25">
      <c r="A7545" s="5"/>
    </row>
    <row r="7546" spans="1:1" x14ac:dyDescent="0.25">
      <c r="A7546" s="5"/>
    </row>
    <row r="7547" spans="1:1" x14ac:dyDescent="0.25">
      <c r="A7547" s="5"/>
    </row>
    <row r="7548" spans="1:1" x14ac:dyDescent="0.25">
      <c r="A7548" s="5"/>
    </row>
    <row r="7549" spans="1:1" x14ac:dyDescent="0.25">
      <c r="A7549" s="5"/>
    </row>
    <row r="7550" spans="1:1" x14ac:dyDescent="0.25">
      <c r="A7550" s="5"/>
    </row>
    <row r="7551" spans="1:1" x14ac:dyDescent="0.25">
      <c r="A7551" s="5"/>
    </row>
    <row r="7552" spans="1:1" x14ac:dyDescent="0.25">
      <c r="A7552" s="5"/>
    </row>
    <row r="7553" spans="1:1" x14ac:dyDescent="0.25">
      <c r="A7553" s="5"/>
    </row>
    <row r="7554" spans="1:1" x14ac:dyDescent="0.25">
      <c r="A7554" s="5"/>
    </row>
    <row r="7555" spans="1:1" x14ac:dyDescent="0.25">
      <c r="A7555" s="5"/>
    </row>
    <row r="7556" spans="1:1" x14ac:dyDescent="0.25">
      <c r="A7556" s="5"/>
    </row>
    <row r="7557" spans="1:1" x14ac:dyDescent="0.25">
      <c r="A7557" s="5"/>
    </row>
    <row r="7558" spans="1:1" x14ac:dyDescent="0.25">
      <c r="A7558" s="5"/>
    </row>
    <row r="7559" spans="1:1" x14ac:dyDescent="0.25">
      <c r="A7559" s="5"/>
    </row>
    <row r="7560" spans="1:1" x14ac:dyDescent="0.25">
      <c r="A7560" s="5"/>
    </row>
    <row r="7561" spans="1:1" x14ac:dyDescent="0.25">
      <c r="A7561" s="5"/>
    </row>
    <row r="7562" spans="1:1" x14ac:dyDescent="0.25">
      <c r="A7562" s="5"/>
    </row>
    <row r="7563" spans="1:1" x14ac:dyDescent="0.25">
      <c r="A7563" s="5"/>
    </row>
    <row r="7564" spans="1:1" x14ac:dyDescent="0.25">
      <c r="A7564" s="5"/>
    </row>
    <row r="7565" spans="1:1" x14ac:dyDescent="0.25">
      <c r="A7565" s="5"/>
    </row>
    <row r="7566" spans="1:1" x14ac:dyDescent="0.25">
      <c r="A7566" s="5"/>
    </row>
    <row r="7567" spans="1:1" x14ac:dyDescent="0.25">
      <c r="A7567" s="5"/>
    </row>
    <row r="7568" spans="1:1" x14ac:dyDescent="0.25">
      <c r="A7568" s="5"/>
    </row>
    <row r="7569" spans="1:1" x14ac:dyDescent="0.25">
      <c r="A7569" s="5"/>
    </row>
    <row r="7570" spans="1:1" x14ac:dyDescent="0.25">
      <c r="A7570" s="5"/>
    </row>
    <row r="7571" spans="1:1" x14ac:dyDescent="0.25">
      <c r="A7571" s="5"/>
    </row>
    <row r="7572" spans="1:1" x14ac:dyDescent="0.25">
      <c r="A7572" s="5"/>
    </row>
    <row r="7573" spans="1:1" x14ac:dyDescent="0.25">
      <c r="A7573" s="5"/>
    </row>
    <row r="7574" spans="1:1" x14ac:dyDescent="0.25">
      <c r="A7574" s="5"/>
    </row>
    <row r="7575" spans="1:1" x14ac:dyDescent="0.25">
      <c r="A7575" s="5"/>
    </row>
    <row r="7576" spans="1:1" x14ac:dyDescent="0.25">
      <c r="A7576" s="5"/>
    </row>
    <row r="7577" spans="1:1" x14ac:dyDescent="0.25">
      <c r="A7577" s="5"/>
    </row>
    <row r="7578" spans="1:1" x14ac:dyDescent="0.25">
      <c r="A7578" s="5"/>
    </row>
    <row r="7579" spans="1:1" x14ac:dyDescent="0.25">
      <c r="A7579" s="5"/>
    </row>
    <row r="7580" spans="1:1" x14ac:dyDescent="0.25">
      <c r="A7580" s="5"/>
    </row>
    <row r="7581" spans="1:1" x14ac:dyDescent="0.25">
      <c r="A7581" s="5"/>
    </row>
    <row r="7582" spans="1:1" x14ac:dyDescent="0.25">
      <c r="A7582" s="5"/>
    </row>
    <row r="7583" spans="1:1" x14ac:dyDescent="0.25">
      <c r="A7583" s="5"/>
    </row>
    <row r="7584" spans="1:1" x14ac:dyDescent="0.25">
      <c r="A7584" s="5"/>
    </row>
    <row r="7585" spans="1:1" x14ac:dyDescent="0.25">
      <c r="A7585" s="5"/>
    </row>
    <row r="7586" spans="1:1" x14ac:dyDescent="0.25">
      <c r="A7586" s="5"/>
    </row>
    <row r="7587" spans="1:1" x14ac:dyDescent="0.25">
      <c r="A7587" s="5"/>
    </row>
    <row r="7588" spans="1:1" x14ac:dyDescent="0.25">
      <c r="A7588" s="5"/>
    </row>
    <row r="7589" spans="1:1" x14ac:dyDescent="0.25">
      <c r="A7589" s="5"/>
    </row>
    <row r="7590" spans="1:1" x14ac:dyDescent="0.25">
      <c r="A7590" s="5"/>
    </row>
    <row r="7591" spans="1:1" x14ac:dyDescent="0.25">
      <c r="A7591" s="5"/>
    </row>
    <row r="7592" spans="1:1" x14ac:dyDescent="0.25">
      <c r="A7592" s="5"/>
    </row>
    <row r="7593" spans="1:1" x14ac:dyDescent="0.25">
      <c r="A7593" s="5"/>
    </row>
    <row r="7594" spans="1:1" x14ac:dyDescent="0.25">
      <c r="A7594" s="5"/>
    </row>
    <row r="7595" spans="1:1" x14ac:dyDescent="0.25">
      <c r="A7595" s="5"/>
    </row>
    <row r="7596" spans="1:1" x14ac:dyDescent="0.25">
      <c r="A7596" s="5"/>
    </row>
    <row r="7597" spans="1:1" x14ac:dyDescent="0.25">
      <c r="A7597" s="5"/>
    </row>
    <row r="7598" spans="1:1" x14ac:dyDescent="0.25">
      <c r="A7598" s="5"/>
    </row>
    <row r="7599" spans="1:1" x14ac:dyDescent="0.25">
      <c r="A7599" s="5"/>
    </row>
    <row r="7600" spans="1:1" x14ac:dyDescent="0.25">
      <c r="A7600" s="5"/>
    </row>
    <row r="7601" spans="1:1" x14ac:dyDescent="0.25">
      <c r="A7601" s="5"/>
    </row>
    <row r="7602" spans="1:1" x14ac:dyDescent="0.25">
      <c r="A7602" s="5"/>
    </row>
    <row r="7603" spans="1:1" x14ac:dyDescent="0.25">
      <c r="A7603" s="5"/>
    </row>
    <row r="7604" spans="1:1" x14ac:dyDescent="0.25">
      <c r="A7604" s="5"/>
    </row>
    <row r="7605" spans="1:1" x14ac:dyDescent="0.25">
      <c r="A7605" s="5"/>
    </row>
    <row r="7606" spans="1:1" x14ac:dyDescent="0.25">
      <c r="A7606" s="5"/>
    </row>
    <row r="7607" spans="1:1" x14ac:dyDescent="0.25">
      <c r="A7607" s="5"/>
    </row>
    <row r="7608" spans="1:1" x14ac:dyDescent="0.25">
      <c r="A7608" s="5"/>
    </row>
    <row r="7609" spans="1:1" x14ac:dyDescent="0.25">
      <c r="A7609" s="5"/>
    </row>
    <row r="7610" spans="1:1" x14ac:dyDescent="0.25">
      <c r="A7610" s="5"/>
    </row>
    <row r="7611" spans="1:1" x14ac:dyDescent="0.25">
      <c r="A7611" s="5"/>
    </row>
    <row r="7612" spans="1:1" x14ac:dyDescent="0.25">
      <c r="A7612" s="5"/>
    </row>
    <row r="7613" spans="1:1" x14ac:dyDescent="0.25">
      <c r="A7613" s="5"/>
    </row>
    <row r="7614" spans="1:1" x14ac:dyDescent="0.25">
      <c r="A7614" s="5"/>
    </row>
    <row r="7615" spans="1:1" x14ac:dyDescent="0.25">
      <c r="A7615" s="5"/>
    </row>
    <row r="7616" spans="1:1" x14ac:dyDescent="0.25">
      <c r="A7616" s="5"/>
    </row>
    <row r="7617" spans="1:1" x14ac:dyDescent="0.25">
      <c r="A7617" s="5"/>
    </row>
    <row r="7618" spans="1:1" x14ac:dyDescent="0.25">
      <c r="A7618" s="5"/>
    </row>
    <row r="7619" spans="1:1" x14ac:dyDescent="0.25">
      <c r="A7619" s="5"/>
    </row>
    <row r="7620" spans="1:1" x14ac:dyDescent="0.25">
      <c r="A7620" s="5"/>
    </row>
    <row r="7621" spans="1:1" x14ac:dyDescent="0.25">
      <c r="A7621" s="5"/>
    </row>
    <row r="7622" spans="1:1" x14ac:dyDescent="0.25">
      <c r="A7622" s="5"/>
    </row>
    <row r="7623" spans="1:1" x14ac:dyDescent="0.25">
      <c r="A7623" s="5"/>
    </row>
    <row r="7624" spans="1:1" x14ac:dyDescent="0.25">
      <c r="A7624" s="5"/>
    </row>
    <row r="7625" spans="1:1" x14ac:dyDescent="0.25">
      <c r="A7625" s="5"/>
    </row>
    <row r="7626" spans="1:1" x14ac:dyDescent="0.25">
      <c r="A7626" s="5"/>
    </row>
    <row r="7627" spans="1:1" x14ac:dyDescent="0.25">
      <c r="A7627" s="5"/>
    </row>
    <row r="7628" spans="1:1" x14ac:dyDescent="0.25">
      <c r="A7628" s="5"/>
    </row>
    <row r="7629" spans="1:1" x14ac:dyDescent="0.25">
      <c r="A7629" s="5"/>
    </row>
    <row r="7630" spans="1:1" x14ac:dyDescent="0.25">
      <c r="A7630" s="5"/>
    </row>
    <row r="7631" spans="1:1" x14ac:dyDescent="0.25">
      <c r="A7631" s="5"/>
    </row>
    <row r="7632" spans="1:1" x14ac:dyDescent="0.25">
      <c r="A7632" s="5"/>
    </row>
    <row r="7633" spans="1:1" x14ac:dyDescent="0.25">
      <c r="A7633" s="5"/>
    </row>
    <row r="7634" spans="1:1" x14ac:dyDescent="0.25">
      <c r="A7634" s="5"/>
    </row>
    <row r="7635" spans="1:1" x14ac:dyDescent="0.25">
      <c r="A7635" s="5"/>
    </row>
    <row r="7636" spans="1:1" x14ac:dyDescent="0.25">
      <c r="A7636" s="5"/>
    </row>
    <row r="7637" spans="1:1" x14ac:dyDescent="0.25">
      <c r="A7637" s="5"/>
    </row>
    <row r="7638" spans="1:1" x14ac:dyDescent="0.25">
      <c r="A7638" s="5"/>
    </row>
    <row r="7639" spans="1:1" x14ac:dyDescent="0.25">
      <c r="A7639" s="5"/>
    </row>
    <row r="7640" spans="1:1" x14ac:dyDescent="0.25">
      <c r="A7640" s="5"/>
    </row>
    <row r="7641" spans="1:1" x14ac:dyDescent="0.25">
      <c r="A7641" s="5"/>
    </row>
    <row r="7642" spans="1:1" x14ac:dyDescent="0.25">
      <c r="A7642" s="5"/>
    </row>
    <row r="7643" spans="1:1" x14ac:dyDescent="0.25">
      <c r="A7643" s="5"/>
    </row>
    <row r="7644" spans="1:1" x14ac:dyDescent="0.25">
      <c r="A7644" s="5"/>
    </row>
    <row r="7645" spans="1:1" x14ac:dyDescent="0.25">
      <c r="A7645" s="5"/>
    </row>
    <row r="7646" spans="1:1" x14ac:dyDescent="0.25">
      <c r="A7646" s="5"/>
    </row>
    <row r="7647" spans="1:1" x14ac:dyDescent="0.25">
      <c r="A7647" s="5"/>
    </row>
    <row r="7648" spans="1:1" x14ac:dyDescent="0.25">
      <c r="A7648" s="5"/>
    </row>
    <row r="7649" spans="1:1" x14ac:dyDescent="0.25">
      <c r="A7649" s="5"/>
    </row>
    <row r="7650" spans="1:1" x14ac:dyDescent="0.25">
      <c r="A7650" s="5"/>
    </row>
    <row r="7651" spans="1:1" x14ac:dyDescent="0.25">
      <c r="A7651" s="5"/>
    </row>
    <row r="7652" spans="1:1" x14ac:dyDescent="0.25">
      <c r="A7652" s="5"/>
    </row>
    <row r="7653" spans="1:1" x14ac:dyDescent="0.25">
      <c r="A7653" s="5"/>
    </row>
    <row r="7654" spans="1:1" x14ac:dyDescent="0.25">
      <c r="A7654" s="5"/>
    </row>
    <row r="7655" spans="1:1" x14ac:dyDescent="0.25">
      <c r="A7655" s="5"/>
    </row>
    <row r="7656" spans="1:1" x14ac:dyDescent="0.25">
      <c r="A7656" s="5"/>
    </row>
    <row r="7657" spans="1:1" x14ac:dyDescent="0.25">
      <c r="A7657" s="5"/>
    </row>
    <row r="7658" spans="1:1" x14ac:dyDescent="0.25">
      <c r="A7658" s="5"/>
    </row>
    <row r="7659" spans="1:1" x14ac:dyDescent="0.25">
      <c r="A7659" s="5"/>
    </row>
    <row r="7660" spans="1:1" x14ac:dyDescent="0.25">
      <c r="A7660" s="5"/>
    </row>
    <row r="7661" spans="1:1" x14ac:dyDescent="0.25">
      <c r="A7661" s="5"/>
    </row>
    <row r="7662" spans="1:1" x14ac:dyDescent="0.25">
      <c r="A7662" s="5"/>
    </row>
    <row r="7663" spans="1:1" x14ac:dyDescent="0.25">
      <c r="A7663" s="5"/>
    </row>
    <row r="7664" spans="1:1" x14ac:dyDescent="0.25">
      <c r="A7664" s="5"/>
    </row>
    <row r="7665" spans="1:1" x14ac:dyDescent="0.25">
      <c r="A7665" s="5"/>
    </row>
    <row r="7666" spans="1:1" x14ac:dyDescent="0.25">
      <c r="A7666" s="5"/>
    </row>
    <row r="7667" spans="1:1" x14ac:dyDescent="0.25">
      <c r="A7667" s="5"/>
    </row>
    <row r="7668" spans="1:1" x14ac:dyDescent="0.25">
      <c r="A7668" s="5"/>
    </row>
    <row r="7669" spans="1:1" x14ac:dyDescent="0.25">
      <c r="A7669" s="5"/>
    </row>
    <row r="7670" spans="1:1" x14ac:dyDescent="0.25">
      <c r="A7670" s="5"/>
    </row>
    <row r="7671" spans="1:1" x14ac:dyDescent="0.25">
      <c r="A7671" s="5"/>
    </row>
    <row r="7672" spans="1:1" x14ac:dyDescent="0.25">
      <c r="A7672" s="5"/>
    </row>
    <row r="7673" spans="1:1" x14ac:dyDescent="0.25">
      <c r="A7673" s="5"/>
    </row>
    <row r="7674" spans="1:1" x14ac:dyDescent="0.25">
      <c r="A7674" s="5"/>
    </row>
    <row r="7675" spans="1:1" x14ac:dyDescent="0.25">
      <c r="A7675" s="5"/>
    </row>
    <row r="7676" spans="1:1" x14ac:dyDescent="0.25">
      <c r="A7676" s="5"/>
    </row>
    <row r="7677" spans="1:1" x14ac:dyDescent="0.25">
      <c r="A7677" s="5"/>
    </row>
    <row r="7678" spans="1:1" x14ac:dyDescent="0.25">
      <c r="A7678" s="5"/>
    </row>
    <row r="7679" spans="1:1" x14ac:dyDescent="0.25">
      <c r="A7679" s="5"/>
    </row>
    <row r="7680" spans="1:1" x14ac:dyDescent="0.25">
      <c r="A7680" s="5"/>
    </row>
    <row r="7681" spans="1:1" x14ac:dyDescent="0.25">
      <c r="A7681" s="5"/>
    </row>
    <row r="7682" spans="1:1" x14ac:dyDescent="0.25">
      <c r="A7682" s="5"/>
    </row>
    <row r="7683" spans="1:1" x14ac:dyDescent="0.25">
      <c r="A7683" s="5"/>
    </row>
    <row r="7684" spans="1:1" x14ac:dyDescent="0.25">
      <c r="A7684" s="5"/>
    </row>
    <row r="7685" spans="1:1" x14ac:dyDescent="0.25">
      <c r="A7685" s="5"/>
    </row>
    <row r="7686" spans="1:1" x14ac:dyDescent="0.25">
      <c r="A7686" s="5"/>
    </row>
    <row r="7687" spans="1:1" x14ac:dyDescent="0.25">
      <c r="A7687" s="5"/>
    </row>
    <row r="7688" spans="1:1" x14ac:dyDescent="0.25">
      <c r="A7688" s="5"/>
    </row>
    <row r="7689" spans="1:1" x14ac:dyDescent="0.25">
      <c r="A7689" s="5"/>
    </row>
    <row r="7690" spans="1:1" x14ac:dyDescent="0.25">
      <c r="A7690" s="5"/>
    </row>
    <row r="7691" spans="1:1" x14ac:dyDescent="0.25">
      <c r="A7691" s="5"/>
    </row>
    <row r="7692" spans="1:1" x14ac:dyDescent="0.25">
      <c r="A7692" s="5"/>
    </row>
    <row r="7693" spans="1:1" x14ac:dyDescent="0.25">
      <c r="A7693" s="5"/>
    </row>
    <row r="7694" spans="1:1" x14ac:dyDescent="0.25">
      <c r="A7694" s="5"/>
    </row>
    <row r="7695" spans="1:1" x14ac:dyDescent="0.25">
      <c r="A7695" s="5"/>
    </row>
    <row r="7696" spans="1:1" x14ac:dyDescent="0.25">
      <c r="A7696" s="5"/>
    </row>
    <row r="7697" spans="1:1" x14ac:dyDescent="0.25">
      <c r="A7697" s="5"/>
    </row>
    <row r="7698" spans="1:1" x14ac:dyDescent="0.25">
      <c r="A7698" s="5"/>
    </row>
    <row r="7699" spans="1:1" x14ac:dyDescent="0.25">
      <c r="A7699" s="5"/>
    </row>
    <row r="7700" spans="1:1" x14ac:dyDescent="0.25">
      <c r="A7700" s="5"/>
    </row>
    <row r="7701" spans="1:1" x14ac:dyDescent="0.25">
      <c r="A7701" s="5"/>
    </row>
    <row r="7702" spans="1:1" x14ac:dyDescent="0.25">
      <c r="A7702" s="5"/>
    </row>
    <row r="7703" spans="1:1" x14ac:dyDescent="0.25">
      <c r="A7703" s="5"/>
    </row>
    <row r="7704" spans="1:1" x14ac:dyDescent="0.25">
      <c r="A7704" s="5"/>
    </row>
    <row r="7705" spans="1:1" x14ac:dyDescent="0.25">
      <c r="A7705" s="5"/>
    </row>
    <row r="7706" spans="1:1" x14ac:dyDescent="0.25">
      <c r="A7706" s="5"/>
    </row>
    <row r="7707" spans="1:1" x14ac:dyDescent="0.25">
      <c r="A7707" s="5"/>
    </row>
    <row r="7708" spans="1:1" x14ac:dyDescent="0.25">
      <c r="A7708" s="5"/>
    </row>
    <row r="7709" spans="1:1" x14ac:dyDescent="0.25">
      <c r="A7709" s="5"/>
    </row>
    <row r="7710" spans="1:1" x14ac:dyDescent="0.25">
      <c r="A7710" s="5"/>
    </row>
    <row r="7711" spans="1:1" x14ac:dyDescent="0.25">
      <c r="A7711" s="5"/>
    </row>
    <row r="7712" spans="1:1" x14ac:dyDescent="0.25">
      <c r="A7712" s="5"/>
    </row>
    <row r="7713" spans="1:1" x14ac:dyDescent="0.25">
      <c r="A7713" s="5"/>
    </row>
    <row r="7714" spans="1:1" x14ac:dyDescent="0.25">
      <c r="A7714" s="5"/>
    </row>
    <row r="7715" spans="1:1" x14ac:dyDescent="0.25">
      <c r="A7715" s="5"/>
    </row>
    <row r="7716" spans="1:1" x14ac:dyDescent="0.25">
      <c r="A7716" s="5"/>
    </row>
    <row r="7717" spans="1:1" x14ac:dyDescent="0.25">
      <c r="A7717" s="5"/>
    </row>
    <row r="7718" spans="1:1" x14ac:dyDescent="0.25">
      <c r="A7718" s="5"/>
    </row>
    <row r="7719" spans="1:1" x14ac:dyDescent="0.25">
      <c r="A7719" s="5"/>
    </row>
    <row r="7720" spans="1:1" x14ac:dyDescent="0.25">
      <c r="A7720" s="5"/>
    </row>
    <row r="7721" spans="1:1" x14ac:dyDescent="0.25">
      <c r="A7721" s="5"/>
    </row>
    <row r="7722" spans="1:1" x14ac:dyDescent="0.25">
      <c r="A7722" s="5"/>
    </row>
    <row r="7723" spans="1:1" x14ac:dyDescent="0.25">
      <c r="A7723" s="5"/>
    </row>
    <row r="7724" spans="1:1" x14ac:dyDescent="0.25">
      <c r="A7724" s="5"/>
    </row>
    <row r="7725" spans="1:1" x14ac:dyDescent="0.25">
      <c r="A7725" s="5"/>
    </row>
    <row r="7726" spans="1:1" x14ac:dyDescent="0.25">
      <c r="A7726" s="5"/>
    </row>
    <row r="7727" spans="1:1" x14ac:dyDescent="0.25">
      <c r="A7727" s="5"/>
    </row>
    <row r="7728" spans="1:1" x14ac:dyDescent="0.25">
      <c r="A7728" s="5"/>
    </row>
    <row r="7729" spans="1:1" x14ac:dyDescent="0.25">
      <c r="A7729" s="5"/>
    </row>
    <row r="7730" spans="1:1" x14ac:dyDescent="0.25">
      <c r="A7730" s="5"/>
    </row>
    <row r="7731" spans="1:1" x14ac:dyDescent="0.25">
      <c r="A7731" s="5"/>
    </row>
    <row r="7732" spans="1:1" x14ac:dyDescent="0.25">
      <c r="A7732" s="5"/>
    </row>
    <row r="7733" spans="1:1" x14ac:dyDescent="0.25">
      <c r="A7733" s="5"/>
    </row>
    <row r="7734" spans="1:1" x14ac:dyDescent="0.25">
      <c r="A7734" s="5"/>
    </row>
    <row r="7735" spans="1:1" x14ac:dyDescent="0.25">
      <c r="A7735" s="5"/>
    </row>
    <row r="7736" spans="1:1" x14ac:dyDescent="0.25">
      <c r="A7736" s="5"/>
    </row>
    <row r="7737" spans="1:1" x14ac:dyDescent="0.25">
      <c r="A7737" s="5"/>
    </row>
    <row r="7738" spans="1:1" x14ac:dyDescent="0.25">
      <c r="A7738" s="5"/>
    </row>
    <row r="7739" spans="1:1" x14ac:dyDescent="0.25">
      <c r="A7739" s="5"/>
    </row>
    <row r="7740" spans="1:1" x14ac:dyDescent="0.25">
      <c r="A7740" s="5"/>
    </row>
    <row r="7741" spans="1:1" x14ac:dyDescent="0.25">
      <c r="A7741" s="5"/>
    </row>
    <row r="7742" spans="1:1" x14ac:dyDescent="0.25">
      <c r="A7742" s="5"/>
    </row>
    <row r="7743" spans="1:1" x14ac:dyDescent="0.25">
      <c r="A7743" s="5"/>
    </row>
    <row r="7744" spans="1:1" x14ac:dyDescent="0.25">
      <c r="A7744" s="5"/>
    </row>
    <row r="7745" spans="1:1" x14ac:dyDescent="0.25">
      <c r="A7745" s="5"/>
    </row>
    <row r="7746" spans="1:1" x14ac:dyDescent="0.25">
      <c r="A7746" s="5"/>
    </row>
    <row r="7747" spans="1:1" x14ac:dyDescent="0.25">
      <c r="A7747" s="5"/>
    </row>
    <row r="7748" spans="1:1" x14ac:dyDescent="0.25">
      <c r="A7748" s="5"/>
    </row>
    <row r="7749" spans="1:1" x14ac:dyDescent="0.25">
      <c r="A7749" s="5"/>
    </row>
    <row r="7750" spans="1:1" x14ac:dyDescent="0.25">
      <c r="A7750" s="5"/>
    </row>
    <row r="7751" spans="1:1" x14ac:dyDescent="0.25">
      <c r="A7751" s="5"/>
    </row>
    <row r="7752" spans="1:1" x14ac:dyDescent="0.25">
      <c r="A7752" s="5"/>
    </row>
    <row r="7753" spans="1:1" x14ac:dyDescent="0.25">
      <c r="A7753" s="5"/>
    </row>
    <row r="7754" spans="1:1" x14ac:dyDescent="0.25">
      <c r="A7754" s="5"/>
    </row>
    <row r="7755" spans="1:1" x14ac:dyDescent="0.25">
      <c r="A7755" s="5"/>
    </row>
    <row r="7756" spans="1:1" x14ac:dyDescent="0.25">
      <c r="A7756" s="5"/>
    </row>
    <row r="7757" spans="1:1" x14ac:dyDescent="0.25">
      <c r="A7757" s="5"/>
    </row>
    <row r="7758" spans="1:1" x14ac:dyDescent="0.25">
      <c r="A7758" s="5"/>
    </row>
    <row r="7759" spans="1:1" x14ac:dyDescent="0.25">
      <c r="A7759" s="5"/>
    </row>
    <row r="7760" spans="1:1" x14ac:dyDescent="0.25">
      <c r="A7760" s="5"/>
    </row>
    <row r="7761" spans="1:1" x14ac:dyDescent="0.25">
      <c r="A7761" s="5"/>
    </row>
    <row r="7762" spans="1:1" x14ac:dyDescent="0.25">
      <c r="A7762" s="5"/>
    </row>
    <row r="7763" spans="1:1" x14ac:dyDescent="0.25">
      <c r="A7763" s="5"/>
    </row>
    <row r="7764" spans="1:1" x14ac:dyDescent="0.25">
      <c r="A7764" s="5"/>
    </row>
    <row r="7765" spans="1:1" x14ac:dyDescent="0.25">
      <c r="A7765" s="5"/>
    </row>
    <row r="7766" spans="1:1" x14ac:dyDescent="0.25">
      <c r="A7766" s="5"/>
    </row>
    <row r="7767" spans="1:1" x14ac:dyDescent="0.25">
      <c r="A7767" s="5"/>
    </row>
    <row r="7768" spans="1:1" x14ac:dyDescent="0.25">
      <c r="A7768" s="5"/>
    </row>
    <row r="7769" spans="1:1" x14ac:dyDescent="0.25">
      <c r="A7769" s="5"/>
    </row>
    <row r="7770" spans="1:1" x14ac:dyDescent="0.25">
      <c r="A7770" s="5"/>
    </row>
    <row r="7771" spans="1:1" x14ac:dyDescent="0.25">
      <c r="A7771" s="5"/>
    </row>
    <row r="7772" spans="1:1" x14ac:dyDescent="0.25">
      <c r="A7772" s="5"/>
    </row>
    <row r="7773" spans="1:1" x14ac:dyDescent="0.25">
      <c r="A7773" s="5"/>
    </row>
    <row r="7774" spans="1:1" x14ac:dyDescent="0.25">
      <c r="A7774" s="5"/>
    </row>
    <row r="7775" spans="1:1" x14ac:dyDescent="0.25">
      <c r="A7775" s="5"/>
    </row>
    <row r="7776" spans="1:1" x14ac:dyDescent="0.25">
      <c r="A7776" s="5"/>
    </row>
    <row r="7777" spans="1:1" x14ac:dyDescent="0.25">
      <c r="A7777" s="5"/>
    </row>
    <row r="7778" spans="1:1" x14ac:dyDescent="0.25">
      <c r="A7778" s="5"/>
    </row>
    <row r="7779" spans="1:1" x14ac:dyDescent="0.25">
      <c r="A7779" s="5"/>
    </row>
    <row r="7780" spans="1:1" x14ac:dyDescent="0.25">
      <c r="A7780" s="5"/>
    </row>
    <row r="7781" spans="1:1" x14ac:dyDescent="0.25">
      <c r="A7781" s="5"/>
    </row>
    <row r="7782" spans="1:1" x14ac:dyDescent="0.25">
      <c r="A7782" s="5"/>
    </row>
    <row r="7783" spans="1:1" x14ac:dyDescent="0.25">
      <c r="A7783" s="5"/>
    </row>
    <row r="7784" spans="1:1" x14ac:dyDescent="0.25">
      <c r="A7784" s="5"/>
    </row>
    <row r="7785" spans="1:1" x14ac:dyDescent="0.25">
      <c r="A7785" s="5"/>
    </row>
    <row r="7786" spans="1:1" x14ac:dyDescent="0.25">
      <c r="A7786" s="5"/>
    </row>
    <row r="7787" spans="1:1" x14ac:dyDescent="0.25">
      <c r="A7787" s="5"/>
    </row>
    <row r="7788" spans="1:1" x14ac:dyDescent="0.25">
      <c r="A7788" s="5"/>
    </row>
    <row r="7789" spans="1:1" x14ac:dyDescent="0.25">
      <c r="A7789" s="5"/>
    </row>
    <row r="7790" spans="1:1" x14ac:dyDescent="0.25">
      <c r="A7790" s="5"/>
    </row>
    <row r="7791" spans="1:1" x14ac:dyDescent="0.25">
      <c r="A7791" s="5"/>
    </row>
    <row r="7792" spans="1:1" x14ac:dyDescent="0.25">
      <c r="A7792" s="5"/>
    </row>
    <row r="7793" spans="1:1" x14ac:dyDescent="0.25">
      <c r="A7793" s="5"/>
    </row>
    <row r="7794" spans="1:1" x14ac:dyDescent="0.25">
      <c r="A7794" s="5"/>
    </row>
    <row r="7795" spans="1:1" x14ac:dyDescent="0.25">
      <c r="A7795" s="5"/>
    </row>
    <row r="7796" spans="1:1" x14ac:dyDescent="0.25">
      <c r="A7796" s="5"/>
    </row>
    <row r="7797" spans="1:1" x14ac:dyDescent="0.25">
      <c r="A7797" s="5"/>
    </row>
    <row r="7798" spans="1:1" x14ac:dyDescent="0.25">
      <c r="A7798" s="5"/>
    </row>
    <row r="7799" spans="1:1" x14ac:dyDescent="0.25">
      <c r="A7799" s="5"/>
    </row>
    <row r="7800" spans="1:1" x14ac:dyDescent="0.25">
      <c r="A7800" s="5"/>
    </row>
    <row r="7801" spans="1:1" x14ac:dyDescent="0.25">
      <c r="A7801" s="5"/>
    </row>
    <row r="7802" spans="1:1" x14ac:dyDescent="0.25">
      <c r="A7802" s="5"/>
    </row>
    <row r="7803" spans="1:1" x14ac:dyDescent="0.25">
      <c r="A7803" s="5"/>
    </row>
    <row r="7804" spans="1:1" x14ac:dyDescent="0.25">
      <c r="A7804" s="5"/>
    </row>
    <row r="7805" spans="1:1" x14ac:dyDescent="0.25">
      <c r="A7805" s="5"/>
    </row>
    <row r="7806" spans="1:1" x14ac:dyDescent="0.25">
      <c r="A7806" s="5"/>
    </row>
    <row r="7807" spans="1:1" x14ac:dyDescent="0.25">
      <c r="A7807" s="5"/>
    </row>
    <row r="7808" spans="1:1" x14ac:dyDescent="0.25">
      <c r="A7808" s="5"/>
    </row>
    <row r="7809" spans="1:1" x14ac:dyDescent="0.25">
      <c r="A7809" s="5"/>
    </row>
    <row r="7810" spans="1:1" x14ac:dyDescent="0.25">
      <c r="A7810" s="5"/>
    </row>
    <row r="7811" spans="1:1" x14ac:dyDescent="0.25">
      <c r="A7811" s="5"/>
    </row>
    <row r="7812" spans="1:1" x14ac:dyDescent="0.25">
      <c r="A7812" s="5"/>
    </row>
    <row r="7813" spans="1:1" x14ac:dyDescent="0.25">
      <c r="A7813" s="5"/>
    </row>
    <row r="7814" spans="1:1" x14ac:dyDescent="0.25">
      <c r="A7814" s="5"/>
    </row>
    <row r="7815" spans="1:1" x14ac:dyDescent="0.25">
      <c r="A7815" s="5"/>
    </row>
    <row r="7816" spans="1:1" x14ac:dyDescent="0.25">
      <c r="A7816" s="5"/>
    </row>
    <row r="7817" spans="1:1" x14ac:dyDescent="0.25">
      <c r="A7817" s="5"/>
    </row>
    <row r="7818" spans="1:1" x14ac:dyDescent="0.25">
      <c r="A7818" s="5"/>
    </row>
    <row r="7819" spans="1:1" x14ac:dyDescent="0.25">
      <c r="A7819" s="5"/>
    </row>
    <row r="7820" spans="1:1" x14ac:dyDescent="0.25">
      <c r="A7820" s="5"/>
    </row>
    <row r="7821" spans="1:1" x14ac:dyDescent="0.25">
      <c r="A7821" s="5"/>
    </row>
    <row r="7822" spans="1:1" x14ac:dyDescent="0.25">
      <c r="A7822" s="5"/>
    </row>
    <row r="7823" spans="1:1" x14ac:dyDescent="0.25">
      <c r="A7823" s="5"/>
    </row>
    <row r="7824" spans="1:1" x14ac:dyDescent="0.25">
      <c r="A7824" s="5"/>
    </row>
    <row r="7825" spans="1:1" x14ac:dyDescent="0.25">
      <c r="A7825" s="5"/>
    </row>
    <row r="7826" spans="1:1" x14ac:dyDescent="0.25">
      <c r="A7826" s="5"/>
    </row>
    <row r="7827" spans="1:1" x14ac:dyDescent="0.25">
      <c r="A7827" s="5"/>
    </row>
    <row r="7828" spans="1:1" x14ac:dyDescent="0.25">
      <c r="A7828" s="5"/>
    </row>
    <row r="7829" spans="1:1" x14ac:dyDescent="0.25">
      <c r="A7829" s="5"/>
    </row>
    <row r="7830" spans="1:1" x14ac:dyDescent="0.25">
      <c r="A7830" s="5"/>
    </row>
    <row r="7831" spans="1:1" x14ac:dyDescent="0.25">
      <c r="A7831" s="5"/>
    </row>
    <row r="7832" spans="1:1" x14ac:dyDescent="0.25">
      <c r="A7832" s="5"/>
    </row>
    <row r="7833" spans="1:1" x14ac:dyDescent="0.25">
      <c r="A7833" s="5"/>
    </row>
    <row r="7834" spans="1:1" x14ac:dyDescent="0.25">
      <c r="A7834" s="5"/>
    </row>
    <row r="7835" spans="1:1" x14ac:dyDescent="0.25">
      <c r="A7835" s="5"/>
    </row>
    <row r="7836" spans="1:1" x14ac:dyDescent="0.25">
      <c r="A7836" s="5"/>
    </row>
    <row r="7837" spans="1:1" x14ac:dyDescent="0.25">
      <c r="A7837" s="5"/>
    </row>
    <row r="7838" spans="1:1" x14ac:dyDescent="0.25">
      <c r="A7838" s="5"/>
    </row>
    <row r="7839" spans="1:1" x14ac:dyDescent="0.25">
      <c r="A7839" s="5"/>
    </row>
    <row r="7840" spans="1:1" x14ac:dyDescent="0.25">
      <c r="A7840" s="5"/>
    </row>
    <row r="7841" spans="1:1" x14ac:dyDescent="0.25">
      <c r="A7841" s="5"/>
    </row>
    <row r="7842" spans="1:1" x14ac:dyDescent="0.25">
      <c r="A7842" s="5"/>
    </row>
    <row r="7843" spans="1:1" x14ac:dyDescent="0.25">
      <c r="A7843" s="5"/>
    </row>
    <row r="7844" spans="1:1" x14ac:dyDescent="0.25">
      <c r="A7844" s="5"/>
    </row>
    <row r="7845" spans="1:1" x14ac:dyDescent="0.25">
      <c r="A7845" s="5"/>
    </row>
    <row r="7846" spans="1:1" x14ac:dyDescent="0.25">
      <c r="A7846" s="5"/>
    </row>
    <row r="7847" spans="1:1" x14ac:dyDescent="0.25">
      <c r="A7847" s="5"/>
    </row>
    <row r="7848" spans="1:1" x14ac:dyDescent="0.25">
      <c r="A7848" s="5"/>
    </row>
    <row r="7849" spans="1:1" x14ac:dyDescent="0.25">
      <c r="A7849" s="5"/>
    </row>
    <row r="7850" spans="1:1" x14ac:dyDescent="0.25">
      <c r="A7850" s="5"/>
    </row>
    <row r="7851" spans="1:1" x14ac:dyDescent="0.25">
      <c r="A7851" s="5"/>
    </row>
    <row r="7852" spans="1:1" x14ac:dyDescent="0.25">
      <c r="A7852" s="5"/>
    </row>
    <row r="7853" spans="1:1" x14ac:dyDescent="0.25">
      <c r="A7853" s="5"/>
    </row>
    <row r="7854" spans="1:1" x14ac:dyDescent="0.25">
      <c r="A7854" s="5"/>
    </row>
    <row r="7855" spans="1:1" x14ac:dyDescent="0.25">
      <c r="A7855" s="5"/>
    </row>
    <row r="7856" spans="1:1" x14ac:dyDescent="0.25">
      <c r="A7856" s="5"/>
    </row>
    <row r="7857" spans="1:1" x14ac:dyDescent="0.25">
      <c r="A7857" s="5"/>
    </row>
    <row r="7858" spans="1:1" x14ac:dyDescent="0.25">
      <c r="A7858" s="5"/>
    </row>
    <row r="7859" spans="1:1" x14ac:dyDescent="0.25">
      <c r="A7859" s="5"/>
    </row>
    <row r="7860" spans="1:1" x14ac:dyDescent="0.25">
      <c r="A7860" s="5"/>
    </row>
    <row r="7861" spans="1:1" x14ac:dyDescent="0.25">
      <c r="A7861" s="5"/>
    </row>
    <row r="7862" spans="1:1" x14ac:dyDescent="0.25">
      <c r="A7862" s="5"/>
    </row>
    <row r="7863" spans="1:1" x14ac:dyDescent="0.25">
      <c r="A7863" s="5"/>
    </row>
    <row r="7864" spans="1:1" x14ac:dyDescent="0.25">
      <c r="A7864" s="5"/>
    </row>
    <row r="7865" spans="1:1" x14ac:dyDescent="0.25">
      <c r="A7865" s="5"/>
    </row>
    <row r="7866" spans="1:1" x14ac:dyDescent="0.25">
      <c r="A7866" s="5"/>
    </row>
    <row r="7867" spans="1:1" x14ac:dyDescent="0.25">
      <c r="A7867" s="5"/>
    </row>
    <row r="7868" spans="1:1" x14ac:dyDescent="0.25">
      <c r="A7868" s="5"/>
    </row>
    <row r="7869" spans="1:1" x14ac:dyDescent="0.25">
      <c r="A7869" s="5"/>
    </row>
    <row r="7870" spans="1:1" x14ac:dyDescent="0.25">
      <c r="A7870" s="5"/>
    </row>
    <row r="7871" spans="1:1" x14ac:dyDescent="0.25">
      <c r="A7871" s="5"/>
    </row>
    <row r="7872" spans="1:1" x14ac:dyDescent="0.25">
      <c r="A7872" s="5"/>
    </row>
    <row r="7873" spans="1:1" x14ac:dyDescent="0.25">
      <c r="A7873" s="5"/>
    </row>
    <row r="7874" spans="1:1" x14ac:dyDescent="0.25">
      <c r="A7874" s="5"/>
    </row>
    <row r="7875" spans="1:1" x14ac:dyDescent="0.25">
      <c r="A7875" s="5"/>
    </row>
    <row r="7876" spans="1:1" x14ac:dyDescent="0.25">
      <c r="A7876" s="5"/>
    </row>
    <row r="7877" spans="1:1" x14ac:dyDescent="0.25">
      <c r="A7877" s="5"/>
    </row>
    <row r="7878" spans="1:1" x14ac:dyDescent="0.25">
      <c r="A7878" s="5"/>
    </row>
    <row r="7879" spans="1:1" x14ac:dyDescent="0.25">
      <c r="A7879" s="5"/>
    </row>
    <row r="7880" spans="1:1" x14ac:dyDescent="0.25">
      <c r="A7880" s="5"/>
    </row>
    <row r="7881" spans="1:1" x14ac:dyDescent="0.25">
      <c r="A7881" s="5"/>
    </row>
    <row r="7882" spans="1:1" x14ac:dyDescent="0.25">
      <c r="A7882" s="5"/>
    </row>
    <row r="7883" spans="1:1" x14ac:dyDescent="0.25">
      <c r="A7883" s="5"/>
    </row>
    <row r="7884" spans="1:1" x14ac:dyDescent="0.25">
      <c r="A7884" s="5"/>
    </row>
    <row r="7885" spans="1:1" x14ac:dyDescent="0.25">
      <c r="A7885" s="5"/>
    </row>
    <row r="7886" spans="1:1" x14ac:dyDescent="0.25">
      <c r="A7886" s="5"/>
    </row>
    <row r="7887" spans="1:1" x14ac:dyDescent="0.25">
      <c r="A7887" s="5"/>
    </row>
    <row r="7888" spans="1:1" x14ac:dyDescent="0.25">
      <c r="A7888" s="5"/>
    </row>
    <row r="7889" spans="1:1" x14ac:dyDescent="0.25">
      <c r="A7889" s="5"/>
    </row>
    <row r="7890" spans="1:1" x14ac:dyDescent="0.25">
      <c r="A7890" s="5"/>
    </row>
    <row r="7891" spans="1:1" x14ac:dyDescent="0.25">
      <c r="A7891" s="5"/>
    </row>
    <row r="7892" spans="1:1" x14ac:dyDescent="0.25">
      <c r="A7892" s="5"/>
    </row>
    <row r="7893" spans="1:1" x14ac:dyDescent="0.25">
      <c r="A7893" s="5"/>
    </row>
    <row r="7894" spans="1:1" x14ac:dyDescent="0.25">
      <c r="A7894" s="5"/>
    </row>
    <row r="7895" spans="1:1" x14ac:dyDescent="0.25">
      <c r="A7895" s="5"/>
    </row>
    <row r="7896" spans="1:1" x14ac:dyDescent="0.25">
      <c r="A7896" s="5"/>
    </row>
    <row r="7897" spans="1:1" x14ac:dyDescent="0.25">
      <c r="A7897" s="5"/>
    </row>
    <row r="7898" spans="1:1" x14ac:dyDescent="0.25">
      <c r="A7898" s="5"/>
    </row>
    <row r="7899" spans="1:1" x14ac:dyDescent="0.25">
      <c r="A7899" s="5"/>
    </row>
    <row r="7900" spans="1:1" x14ac:dyDescent="0.25">
      <c r="A7900" s="5"/>
    </row>
    <row r="7901" spans="1:1" x14ac:dyDescent="0.25">
      <c r="A7901" s="5"/>
    </row>
    <row r="7902" spans="1:1" x14ac:dyDescent="0.25">
      <c r="A7902" s="5"/>
    </row>
    <row r="7903" spans="1:1" x14ac:dyDescent="0.25">
      <c r="A7903" s="5"/>
    </row>
    <row r="7904" spans="1:1" x14ac:dyDescent="0.25">
      <c r="A7904" s="5"/>
    </row>
    <row r="7905" spans="1:1" x14ac:dyDescent="0.25">
      <c r="A7905" s="5"/>
    </row>
    <row r="7906" spans="1:1" x14ac:dyDescent="0.25">
      <c r="A7906" s="5"/>
    </row>
    <row r="7907" spans="1:1" x14ac:dyDescent="0.25">
      <c r="A7907" s="5"/>
    </row>
    <row r="7908" spans="1:1" x14ac:dyDescent="0.25">
      <c r="A7908" s="5"/>
    </row>
    <row r="7909" spans="1:1" x14ac:dyDescent="0.25">
      <c r="A7909" s="5"/>
    </row>
    <row r="7910" spans="1:1" x14ac:dyDescent="0.25">
      <c r="A7910" s="5"/>
    </row>
    <row r="7911" spans="1:1" x14ac:dyDescent="0.25">
      <c r="A7911" s="5"/>
    </row>
    <row r="7912" spans="1:1" x14ac:dyDescent="0.25">
      <c r="A7912" s="5"/>
    </row>
    <row r="7913" spans="1:1" x14ac:dyDescent="0.25">
      <c r="A7913" s="5"/>
    </row>
    <row r="7914" spans="1:1" x14ac:dyDescent="0.25">
      <c r="A7914" s="5"/>
    </row>
    <row r="7915" spans="1:1" x14ac:dyDescent="0.25">
      <c r="A7915" s="5"/>
    </row>
    <row r="7916" spans="1:1" x14ac:dyDescent="0.25">
      <c r="A7916" s="5"/>
    </row>
    <row r="7917" spans="1:1" x14ac:dyDescent="0.25">
      <c r="A7917" s="5"/>
    </row>
    <row r="7918" spans="1:1" x14ac:dyDescent="0.25">
      <c r="A7918" s="5"/>
    </row>
    <row r="7919" spans="1:1" x14ac:dyDescent="0.25">
      <c r="A7919" s="5"/>
    </row>
    <row r="7920" spans="1:1" x14ac:dyDescent="0.25">
      <c r="A7920" s="5"/>
    </row>
    <row r="7921" spans="1:1" x14ac:dyDescent="0.25">
      <c r="A7921" s="5"/>
    </row>
    <row r="7922" spans="1:1" x14ac:dyDescent="0.25">
      <c r="A7922" s="5"/>
    </row>
    <row r="7923" spans="1:1" x14ac:dyDescent="0.25">
      <c r="A7923" s="5"/>
    </row>
    <row r="7924" spans="1:1" x14ac:dyDescent="0.25">
      <c r="A7924" s="5"/>
    </row>
    <row r="7925" spans="1:1" x14ac:dyDescent="0.25">
      <c r="A7925" s="5"/>
    </row>
    <row r="7926" spans="1:1" x14ac:dyDescent="0.25">
      <c r="A7926" s="5"/>
    </row>
    <row r="7927" spans="1:1" x14ac:dyDescent="0.25">
      <c r="A7927" s="5"/>
    </row>
    <row r="7928" spans="1:1" x14ac:dyDescent="0.25">
      <c r="A7928" s="5"/>
    </row>
    <row r="7929" spans="1:1" x14ac:dyDescent="0.25">
      <c r="A7929" s="5"/>
    </row>
    <row r="7930" spans="1:1" x14ac:dyDescent="0.25">
      <c r="A7930" s="5"/>
    </row>
    <row r="7931" spans="1:1" x14ac:dyDescent="0.25">
      <c r="A7931" s="5"/>
    </row>
    <row r="7932" spans="1:1" x14ac:dyDescent="0.25">
      <c r="A7932" s="5"/>
    </row>
    <row r="7933" spans="1:1" x14ac:dyDescent="0.25">
      <c r="A7933" s="5"/>
    </row>
    <row r="7934" spans="1:1" x14ac:dyDescent="0.25">
      <c r="A7934" s="5"/>
    </row>
    <row r="7935" spans="1:1" x14ac:dyDescent="0.25">
      <c r="A7935" s="5"/>
    </row>
    <row r="7936" spans="1:1" x14ac:dyDescent="0.25">
      <c r="A7936" s="5"/>
    </row>
    <row r="7937" spans="1:1" x14ac:dyDescent="0.25">
      <c r="A7937" s="5"/>
    </row>
    <row r="7938" spans="1:1" x14ac:dyDescent="0.25">
      <c r="A7938" s="5"/>
    </row>
    <row r="7939" spans="1:1" x14ac:dyDescent="0.25">
      <c r="A7939" s="5"/>
    </row>
    <row r="7940" spans="1:1" x14ac:dyDescent="0.25">
      <c r="A7940" s="5"/>
    </row>
    <row r="7941" spans="1:1" x14ac:dyDescent="0.25">
      <c r="A7941" s="5"/>
    </row>
    <row r="7942" spans="1:1" x14ac:dyDescent="0.25">
      <c r="A7942" s="5"/>
    </row>
    <row r="7943" spans="1:1" x14ac:dyDescent="0.25">
      <c r="A7943" s="5"/>
    </row>
    <row r="7944" spans="1:1" x14ac:dyDescent="0.25">
      <c r="A7944" s="5"/>
    </row>
    <row r="7945" spans="1:1" x14ac:dyDescent="0.25">
      <c r="A7945" s="5"/>
    </row>
    <row r="7946" spans="1:1" x14ac:dyDescent="0.25">
      <c r="A7946" s="5"/>
    </row>
    <row r="7947" spans="1:1" x14ac:dyDescent="0.25">
      <c r="A7947" s="5"/>
    </row>
    <row r="7948" spans="1:1" x14ac:dyDescent="0.25">
      <c r="A7948" s="5"/>
    </row>
    <row r="7949" spans="1:1" x14ac:dyDescent="0.25">
      <c r="A7949" s="5"/>
    </row>
    <row r="7950" spans="1:1" x14ac:dyDescent="0.25">
      <c r="A7950" s="5"/>
    </row>
    <row r="7951" spans="1:1" x14ac:dyDescent="0.25">
      <c r="A7951" s="5"/>
    </row>
    <row r="7952" spans="1:1" x14ac:dyDescent="0.25">
      <c r="A7952" s="5"/>
    </row>
    <row r="7953" spans="1:1" x14ac:dyDescent="0.25">
      <c r="A7953" s="5"/>
    </row>
    <row r="7954" spans="1:1" x14ac:dyDescent="0.25">
      <c r="A7954" s="5"/>
    </row>
    <row r="7955" spans="1:1" x14ac:dyDescent="0.25">
      <c r="A7955" s="5"/>
    </row>
    <row r="7956" spans="1:1" x14ac:dyDescent="0.25">
      <c r="A7956" s="5"/>
    </row>
    <row r="7957" spans="1:1" x14ac:dyDescent="0.25">
      <c r="A7957" s="5"/>
    </row>
    <row r="7958" spans="1:1" x14ac:dyDescent="0.25">
      <c r="A7958" s="5"/>
    </row>
    <row r="7959" spans="1:1" x14ac:dyDescent="0.25">
      <c r="A7959" s="5"/>
    </row>
    <row r="7960" spans="1:1" x14ac:dyDescent="0.25">
      <c r="A7960" s="5"/>
    </row>
    <row r="7961" spans="1:1" x14ac:dyDescent="0.25">
      <c r="A7961" s="5"/>
    </row>
    <row r="7962" spans="1:1" x14ac:dyDescent="0.25">
      <c r="A7962" s="5"/>
    </row>
    <row r="7963" spans="1:1" x14ac:dyDescent="0.25">
      <c r="A7963" s="5"/>
    </row>
    <row r="7964" spans="1:1" x14ac:dyDescent="0.25">
      <c r="A7964" s="5"/>
    </row>
    <row r="7965" spans="1:1" x14ac:dyDescent="0.25">
      <c r="A7965" s="5"/>
    </row>
    <row r="7966" spans="1:1" x14ac:dyDescent="0.25">
      <c r="A7966" s="5"/>
    </row>
    <row r="7967" spans="1:1" x14ac:dyDescent="0.25">
      <c r="A7967" s="5"/>
    </row>
    <row r="7968" spans="1:1" x14ac:dyDescent="0.25">
      <c r="A7968" s="5"/>
    </row>
    <row r="7969" spans="1:1" x14ac:dyDescent="0.25">
      <c r="A7969" s="5"/>
    </row>
    <row r="7970" spans="1:1" x14ac:dyDescent="0.25">
      <c r="A7970" s="5"/>
    </row>
    <row r="7971" spans="1:1" x14ac:dyDescent="0.25">
      <c r="A7971" s="5"/>
    </row>
    <row r="7972" spans="1:1" x14ac:dyDescent="0.25">
      <c r="A7972" s="5"/>
    </row>
    <row r="7973" spans="1:1" x14ac:dyDescent="0.25">
      <c r="A7973" s="5"/>
    </row>
    <row r="7974" spans="1:1" x14ac:dyDescent="0.25">
      <c r="A7974" s="5"/>
    </row>
    <row r="7975" spans="1:1" x14ac:dyDescent="0.25">
      <c r="A7975" s="5"/>
    </row>
    <row r="7976" spans="1:1" x14ac:dyDescent="0.25">
      <c r="A7976" s="5"/>
    </row>
    <row r="7977" spans="1:1" x14ac:dyDescent="0.25">
      <c r="A7977" s="5"/>
    </row>
    <row r="7978" spans="1:1" x14ac:dyDescent="0.25">
      <c r="A7978" s="5"/>
    </row>
    <row r="7979" spans="1:1" x14ac:dyDescent="0.25">
      <c r="A7979" s="5"/>
    </row>
    <row r="7980" spans="1:1" x14ac:dyDescent="0.25">
      <c r="A7980" s="5"/>
    </row>
    <row r="7981" spans="1:1" x14ac:dyDescent="0.25">
      <c r="A7981" s="5"/>
    </row>
    <row r="7982" spans="1:1" x14ac:dyDescent="0.25">
      <c r="A7982" s="5"/>
    </row>
    <row r="7983" spans="1:1" x14ac:dyDescent="0.25">
      <c r="A7983" s="5"/>
    </row>
    <row r="7984" spans="1:1" x14ac:dyDescent="0.25">
      <c r="A7984" s="5"/>
    </row>
    <row r="7985" spans="1:1" x14ac:dyDescent="0.25">
      <c r="A7985" s="5"/>
    </row>
    <row r="7986" spans="1:1" x14ac:dyDescent="0.25">
      <c r="A7986" s="5"/>
    </row>
    <row r="7987" spans="1:1" x14ac:dyDescent="0.25">
      <c r="A7987" s="5"/>
    </row>
    <row r="7988" spans="1:1" x14ac:dyDescent="0.25">
      <c r="A7988" s="5"/>
    </row>
    <row r="7989" spans="1:1" x14ac:dyDescent="0.25">
      <c r="A7989" s="5"/>
    </row>
    <row r="7990" spans="1:1" x14ac:dyDescent="0.25">
      <c r="A7990" s="5"/>
    </row>
    <row r="7991" spans="1:1" x14ac:dyDescent="0.25">
      <c r="A7991" s="5"/>
    </row>
    <row r="7992" spans="1:1" x14ac:dyDescent="0.25">
      <c r="A7992" s="5"/>
    </row>
    <row r="7993" spans="1:1" x14ac:dyDescent="0.25">
      <c r="A7993" s="5"/>
    </row>
    <row r="7994" spans="1:1" x14ac:dyDescent="0.25">
      <c r="A7994" s="5"/>
    </row>
    <row r="7995" spans="1:1" x14ac:dyDescent="0.25">
      <c r="A7995" s="5"/>
    </row>
    <row r="7996" spans="1:1" x14ac:dyDescent="0.25">
      <c r="A7996" s="5"/>
    </row>
    <row r="7997" spans="1:1" x14ac:dyDescent="0.25">
      <c r="A7997" s="5"/>
    </row>
    <row r="7998" spans="1:1" x14ac:dyDescent="0.25">
      <c r="A7998" s="5"/>
    </row>
    <row r="7999" spans="1:1" x14ac:dyDescent="0.25">
      <c r="A7999" s="5"/>
    </row>
    <row r="8000" spans="1:1" x14ac:dyDescent="0.25">
      <c r="A8000" s="5"/>
    </row>
    <row r="8001" spans="1:1" x14ac:dyDescent="0.25">
      <c r="A8001" s="5"/>
    </row>
    <row r="8002" spans="1:1" x14ac:dyDescent="0.25">
      <c r="A8002" s="5"/>
    </row>
    <row r="8003" spans="1:1" x14ac:dyDescent="0.25">
      <c r="A8003" s="5"/>
    </row>
    <row r="8004" spans="1:1" x14ac:dyDescent="0.25">
      <c r="A8004" s="5"/>
    </row>
    <row r="8005" spans="1:1" x14ac:dyDescent="0.25">
      <c r="A8005" s="5"/>
    </row>
    <row r="8006" spans="1:1" x14ac:dyDescent="0.25">
      <c r="A8006" s="5"/>
    </row>
    <row r="8007" spans="1:1" x14ac:dyDescent="0.25">
      <c r="A8007" s="5"/>
    </row>
    <row r="8008" spans="1:1" x14ac:dyDescent="0.25">
      <c r="A8008" s="5"/>
    </row>
    <row r="8009" spans="1:1" x14ac:dyDescent="0.25">
      <c r="A8009" s="5"/>
    </row>
    <row r="8010" spans="1:1" x14ac:dyDescent="0.25">
      <c r="A8010" s="5"/>
    </row>
    <row r="8011" spans="1:1" x14ac:dyDescent="0.25">
      <c r="A8011" s="5"/>
    </row>
    <row r="8012" spans="1:1" x14ac:dyDescent="0.25">
      <c r="A8012" s="5"/>
    </row>
    <row r="8013" spans="1:1" x14ac:dyDescent="0.25">
      <c r="A8013" s="5"/>
    </row>
    <row r="8014" spans="1:1" x14ac:dyDescent="0.25">
      <c r="A8014" s="5"/>
    </row>
    <row r="8015" spans="1:1" x14ac:dyDescent="0.25">
      <c r="A8015" s="5"/>
    </row>
    <row r="8016" spans="1:1" x14ac:dyDescent="0.25">
      <c r="A8016" s="5"/>
    </row>
    <row r="8017" spans="1:1" x14ac:dyDescent="0.25">
      <c r="A8017" s="5"/>
    </row>
    <row r="8018" spans="1:1" x14ac:dyDescent="0.25">
      <c r="A8018" s="5"/>
    </row>
    <row r="8019" spans="1:1" x14ac:dyDescent="0.25">
      <c r="A8019" s="5"/>
    </row>
    <row r="8020" spans="1:1" x14ac:dyDescent="0.25">
      <c r="A8020" s="5"/>
    </row>
    <row r="8021" spans="1:1" x14ac:dyDescent="0.25">
      <c r="A8021" s="5"/>
    </row>
    <row r="8022" spans="1:1" x14ac:dyDescent="0.25">
      <c r="A8022" s="5"/>
    </row>
    <row r="8023" spans="1:1" x14ac:dyDescent="0.25">
      <c r="A8023" s="5"/>
    </row>
    <row r="8024" spans="1:1" x14ac:dyDescent="0.25">
      <c r="A8024" s="5"/>
    </row>
    <row r="8025" spans="1:1" x14ac:dyDescent="0.25">
      <c r="A8025" s="5"/>
    </row>
    <row r="8026" spans="1:1" x14ac:dyDescent="0.25">
      <c r="A8026" s="5"/>
    </row>
    <row r="8027" spans="1:1" x14ac:dyDescent="0.25">
      <c r="A8027" s="5"/>
    </row>
    <row r="8028" spans="1:1" x14ac:dyDescent="0.25">
      <c r="A8028" s="5"/>
    </row>
    <row r="8029" spans="1:1" x14ac:dyDescent="0.25">
      <c r="A8029" s="5"/>
    </row>
    <row r="8030" spans="1:1" x14ac:dyDescent="0.25">
      <c r="A8030" s="5"/>
    </row>
    <row r="8031" spans="1:1" x14ac:dyDescent="0.25">
      <c r="A8031" s="5"/>
    </row>
    <row r="8032" spans="1:1" x14ac:dyDescent="0.25">
      <c r="A8032" s="5"/>
    </row>
    <row r="8033" spans="1:1" x14ac:dyDescent="0.25">
      <c r="A8033" s="5"/>
    </row>
    <row r="8034" spans="1:1" x14ac:dyDescent="0.25">
      <c r="A8034" s="5"/>
    </row>
    <row r="8035" spans="1:1" x14ac:dyDescent="0.25">
      <c r="A8035" s="5"/>
    </row>
    <row r="8036" spans="1:1" x14ac:dyDescent="0.25">
      <c r="A8036" s="5"/>
    </row>
    <row r="8037" spans="1:1" x14ac:dyDescent="0.25">
      <c r="A8037" s="5"/>
    </row>
    <row r="8038" spans="1:1" x14ac:dyDescent="0.25">
      <c r="A8038" s="5"/>
    </row>
    <row r="8039" spans="1:1" x14ac:dyDescent="0.25">
      <c r="A8039" s="5"/>
    </row>
    <row r="8040" spans="1:1" x14ac:dyDescent="0.25">
      <c r="A8040" s="5"/>
    </row>
    <row r="8041" spans="1:1" x14ac:dyDescent="0.25">
      <c r="A8041" s="5"/>
    </row>
    <row r="8042" spans="1:1" x14ac:dyDescent="0.25">
      <c r="A8042" s="5"/>
    </row>
    <row r="8043" spans="1:1" x14ac:dyDescent="0.25">
      <c r="A8043" s="5"/>
    </row>
    <row r="8044" spans="1:1" x14ac:dyDescent="0.25">
      <c r="A8044" s="5"/>
    </row>
    <row r="8045" spans="1:1" x14ac:dyDescent="0.25">
      <c r="A8045" s="5"/>
    </row>
    <row r="8046" spans="1:1" x14ac:dyDescent="0.25">
      <c r="A8046" s="5"/>
    </row>
    <row r="8047" spans="1:1" x14ac:dyDescent="0.25">
      <c r="A8047" s="5"/>
    </row>
    <row r="8048" spans="1:1" x14ac:dyDescent="0.25">
      <c r="A8048" s="5"/>
    </row>
    <row r="8049" spans="1:1" x14ac:dyDescent="0.25">
      <c r="A8049" s="5"/>
    </row>
    <row r="8050" spans="1:1" x14ac:dyDescent="0.25">
      <c r="A8050" s="5"/>
    </row>
    <row r="8051" spans="1:1" x14ac:dyDescent="0.25">
      <c r="A8051" s="5"/>
    </row>
    <row r="8052" spans="1:1" x14ac:dyDescent="0.25">
      <c r="A8052" s="5"/>
    </row>
    <row r="8053" spans="1:1" x14ac:dyDescent="0.25">
      <c r="A8053" s="5"/>
    </row>
    <row r="8054" spans="1:1" x14ac:dyDescent="0.25">
      <c r="A8054" s="5"/>
    </row>
    <row r="8055" spans="1:1" x14ac:dyDescent="0.25">
      <c r="A8055" s="5"/>
    </row>
    <row r="8056" spans="1:1" x14ac:dyDescent="0.25">
      <c r="A8056" s="5"/>
    </row>
    <row r="8057" spans="1:1" x14ac:dyDescent="0.25">
      <c r="A8057" s="5"/>
    </row>
    <row r="8058" spans="1:1" x14ac:dyDescent="0.25">
      <c r="A8058" s="5"/>
    </row>
    <row r="8059" spans="1:1" x14ac:dyDescent="0.25">
      <c r="A8059" s="5"/>
    </row>
    <row r="8060" spans="1:1" x14ac:dyDescent="0.25">
      <c r="A8060" s="5"/>
    </row>
    <row r="8061" spans="1:1" x14ac:dyDescent="0.25">
      <c r="A8061" s="5"/>
    </row>
    <row r="8062" spans="1:1" x14ac:dyDescent="0.25">
      <c r="A8062" s="5"/>
    </row>
    <row r="8063" spans="1:1" x14ac:dyDescent="0.25">
      <c r="A8063" s="5"/>
    </row>
    <row r="8064" spans="1:1" x14ac:dyDescent="0.25">
      <c r="A8064" s="5"/>
    </row>
    <row r="8065" spans="1:1" x14ac:dyDescent="0.25">
      <c r="A8065" s="5"/>
    </row>
    <row r="8066" spans="1:1" x14ac:dyDescent="0.25">
      <c r="A8066" s="5"/>
    </row>
    <row r="8067" spans="1:1" x14ac:dyDescent="0.25">
      <c r="A8067" s="5"/>
    </row>
    <row r="8068" spans="1:1" x14ac:dyDescent="0.25">
      <c r="A8068" s="5"/>
    </row>
    <row r="8069" spans="1:1" x14ac:dyDescent="0.25">
      <c r="A8069" s="5"/>
    </row>
    <row r="8070" spans="1:1" x14ac:dyDescent="0.25">
      <c r="A8070" s="5"/>
    </row>
    <row r="8071" spans="1:1" x14ac:dyDescent="0.25">
      <c r="A8071" s="5"/>
    </row>
    <row r="8072" spans="1:1" x14ac:dyDescent="0.25">
      <c r="A8072" s="5"/>
    </row>
    <row r="8073" spans="1:1" x14ac:dyDescent="0.25">
      <c r="A8073" s="5"/>
    </row>
    <row r="8074" spans="1:1" x14ac:dyDescent="0.25">
      <c r="A8074" s="5"/>
    </row>
    <row r="8075" spans="1:1" x14ac:dyDescent="0.25">
      <c r="A8075" s="5"/>
    </row>
    <row r="8076" spans="1:1" x14ac:dyDescent="0.25">
      <c r="A8076" s="5"/>
    </row>
    <row r="8077" spans="1:1" x14ac:dyDescent="0.25">
      <c r="A8077" s="5"/>
    </row>
    <row r="8078" spans="1:1" x14ac:dyDescent="0.25">
      <c r="A8078" s="5"/>
    </row>
    <row r="8079" spans="1:1" x14ac:dyDescent="0.25">
      <c r="A8079" s="5"/>
    </row>
    <row r="8080" spans="1:1" x14ac:dyDescent="0.25">
      <c r="A8080" s="5"/>
    </row>
    <row r="8081" spans="1:1" x14ac:dyDescent="0.25">
      <c r="A8081" s="5"/>
    </row>
    <row r="8082" spans="1:1" x14ac:dyDescent="0.25">
      <c r="A8082" s="5"/>
    </row>
    <row r="8083" spans="1:1" x14ac:dyDescent="0.25">
      <c r="A8083" s="5"/>
    </row>
    <row r="8084" spans="1:1" x14ac:dyDescent="0.25">
      <c r="A8084" s="5"/>
    </row>
    <row r="8085" spans="1:1" x14ac:dyDescent="0.25">
      <c r="A8085" s="5"/>
    </row>
    <row r="8086" spans="1:1" x14ac:dyDescent="0.25">
      <c r="A8086" s="5"/>
    </row>
    <row r="8087" spans="1:1" x14ac:dyDescent="0.25">
      <c r="A8087" s="5"/>
    </row>
    <row r="8088" spans="1:1" x14ac:dyDescent="0.25">
      <c r="A8088" s="5"/>
    </row>
    <row r="8089" spans="1:1" x14ac:dyDescent="0.25">
      <c r="A8089" s="5"/>
    </row>
    <row r="8090" spans="1:1" x14ac:dyDescent="0.25">
      <c r="A8090" s="5"/>
    </row>
    <row r="8091" spans="1:1" x14ac:dyDescent="0.25">
      <c r="A8091" s="5"/>
    </row>
    <row r="8092" spans="1:1" x14ac:dyDescent="0.25">
      <c r="A8092" s="5"/>
    </row>
    <row r="8093" spans="1:1" x14ac:dyDescent="0.25">
      <c r="A8093" s="5"/>
    </row>
    <row r="8094" spans="1:1" x14ac:dyDescent="0.25">
      <c r="A8094" s="5"/>
    </row>
    <row r="8095" spans="1:1" x14ac:dyDescent="0.25">
      <c r="A8095" s="5"/>
    </row>
    <row r="8096" spans="1:1" x14ac:dyDescent="0.25">
      <c r="A8096" s="5"/>
    </row>
    <row r="8097" spans="1:1" x14ac:dyDescent="0.25">
      <c r="A8097" s="5"/>
    </row>
    <row r="8098" spans="1:1" x14ac:dyDescent="0.25">
      <c r="A8098" s="5"/>
    </row>
    <row r="8099" spans="1:1" x14ac:dyDescent="0.25">
      <c r="A8099" s="5"/>
    </row>
    <row r="8100" spans="1:1" x14ac:dyDescent="0.25">
      <c r="A8100" s="5"/>
    </row>
    <row r="8101" spans="1:1" x14ac:dyDescent="0.25">
      <c r="A8101" s="5"/>
    </row>
    <row r="8102" spans="1:1" x14ac:dyDescent="0.25">
      <c r="A8102" s="5"/>
    </row>
    <row r="8103" spans="1:1" x14ac:dyDescent="0.25">
      <c r="A8103" s="5"/>
    </row>
    <row r="8104" spans="1:1" x14ac:dyDescent="0.25">
      <c r="A8104" s="5"/>
    </row>
    <row r="8105" spans="1:1" x14ac:dyDescent="0.25">
      <c r="A8105" s="5"/>
    </row>
    <row r="8106" spans="1:1" x14ac:dyDescent="0.25">
      <c r="A8106" s="5"/>
    </row>
    <row r="8107" spans="1:1" x14ac:dyDescent="0.25">
      <c r="A8107" s="5"/>
    </row>
    <row r="8108" spans="1:1" x14ac:dyDescent="0.25">
      <c r="A8108" s="5"/>
    </row>
    <row r="8109" spans="1:1" x14ac:dyDescent="0.25">
      <c r="A8109" s="5"/>
    </row>
    <row r="8110" spans="1:1" x14ac:dyDescent="0.25">
      <c r="A8110" s="5"/>
    </row>
    <row r="8111" spans="1:1" x14ac:dyDescent="0.25">
      <c r="A8111" s="5"/>
    </row>
    <row r="8112" spans="1:1" x14ac:dyDescent="0.25">
      <c r="A8112" s="5"/>
    </row>
    <row r="8113" spans="1:1" x14ac:dyDescent="0.25">
      <c r="A8113" s="5"/>
    </row>
    <row r="8114" spans="1:1" x14ac:dyDescent="0.25">
      <c r="A8114" s="5"/>
    </row>
    <row r="8115" spans="1:1" x14ac:dyDescent="0.25">
      <c r="A8115" s="5"/>
    </row>
    <row r="8116" spans="1:1" x14ac:dyDescent="0.25">
      <c r="A8116" s="5"/>
    </row>
    <row r="8117" spans="1:1" x14ac:dyDescent="0.25">
      <c r="A8117" s="5"/>
    </row>
    <row r="8118" spans="1:1" x14ac:dyDescent="0.25">
      <c r="A8118" s="5"/>
    </row>
    <row r="8119" spans="1:1" x14ac:dyDescent="0.25">
      <c r="A8119" s="5"/>
    </row>
    <row r="8120" spans="1:1" x14ac:dyDescent="0.25">
      <c r="A8120" s="5"/>
    </row>
    <row r="8121" spans="1:1" x14ac:dyDescent="0.25">
      <c r="A8121" s="5"/>
    </row>
    <row r="8122" spans="1:1" x14ac:dyDescent="0.25">
      <c r="A8122" s="5"/>
    </row>
    <row r="8123" spans="1:1" x14ac:dyDescent="0.25">
      <c r="A8123" s="5"/>
    </row>
    <row r="8124" spans="1:1" x14ac:dyDescent="0.25">
      <c r="A8124" s="5"/>
    </row>
    <row r="8125" spans="1:1" x14ac:dyDescent="0.25">
      <c r="A8125" s="5"/>
    </row>
    <row r="8126" spans="1:1" x14ac:dyDescent="0.25">
      <c r="A8126" s="5"/>
    </row>
    <row r="8127" spans="1:1" x14ac:dyDescent="0.25">
      <c r="A8127" s="5"/>
    </row>
    <row r="8128" spans="1:1" x14ac:dyDescent="0.25">
      <c r="A8128" s="5"/>
    </row>
    <row r="8129" spans="1:1" x14ac:dyDescent="0.25">
      <c r="A8129" s="5"/>
    </row>
    <row r="8130" spans="1:1" x14ac:dyDescent="0.25">
      <c r="A8130" s="5"/>
    </row>
    <row r="8131" spans="1:1" x14ac:dyDescent="0.25">
      <c r="A8131" s="5"/>
    </row>
    <row r="8132" spans="1:1" x14ac:dyDescent="0.25">
      <c r="A8132" s="5"/>
    </row>
    <row r="8133" spans="1:1" x14ac:dyDescent="0.25">
      <c r="A8133" s="5"/>
    </row>
    <row r="8134" spans="1:1" x14ac:dyDescent="0.25">
      <c r="A8134" s="5"/>
    </row>
    <row r="8135" spans="1:1" x14ac:dyDescent="0.25">
      <c r="A8135" s="5"/>
    </row>
    <row r="8136" spans="1:1" x14ac:dyDescent="0.25">
      <c r="A8136" s="5"/>
    </row>
    <row r="8137" spans="1:1" x14ac:dyDescent="0.25">
      <c r="A8137" s="5"/>
    </row>
    <row r="8138" spans="1:1" x14ac:dyDescent="0.25">
      <c r="A8138" s="5"/>
    </row>
    <row r="8139" spans="1:1" x14ac:dyDescent="0.25">
      <c r="A8139" s="5"/>
    </row>
    <row r="8140" spans="1:1" x14ac:dyDescent="0.25">
      <c r="A8140" s="5"/>
    </row>
    <row r="8141" spans="1:1" x14ac:dyDescent="0.25">
      <c r="A8141" s="5"/>
    </row>
    <row r="8142" spans="1:1" x14ac:dyDescent="0.25">
      <c r="A8142" s="5"/>
    </row>
    <row r="8143" spans="1:1" x14ac:dyDescent="0.25">
      <c r="A8143" s="5"/>
    </row>
    <row r="8144" spans="1:1" x14ac:dyDescent="0.25">
      <c r="A8144" s="5"/>
    </row>
    <row r="8145" spans="1:1" x14ac:dyDescent="0.25">
      <c r="A8145" s="5"/>
    </row>
    <row r="8146" spans="1:1" x14ac:dyDescent="0.25">
      <c r="A8146" s="5"/>
    </row>
    <row r="8147" spans="1:1" x14ac:dyDescent="0.25">
      <c r="A8147" s="5"/>
    </row>
    <row r="8148" spans="1:1" x14ac:dyDescent="0.25">
      <c r="A8148" s="5"/>
    </row>
    <row r="8149" spans="1:1" x14ac:dyDescent="0.25">
      <c r="A8149" s="5"/>
    </row>
    <row r="8150" spans="1:1" x14ac:dyDescent="0.25">
      <c r="A8150" s="5"/>
    </row>
    <row r="8151" spans="1:1" x14ac:dyDescent="0.25">
      <c r="A8151" s="5"/>
    </row>
    <row r="8152" spans="1:1" x14ac:dyDescent="0.25">
      <c r="A8152" s="5"/>
    </row>
    <row r="8153" spans="1:1" x14ac:dyDescent="0.25">
      <c r="A8153" s="5"/>
    </row>
    <row r="8154" spans="1:1" x14ac:dyDescent="0.25">
      <c r="A8154" s="5"/>
    </row>
    <row r="8155" spans="1:1" x14ac:dyDescent="0.25">
      <c r="A8155" s="5"/>
    </row>
    <row r="8156" spans="1:1" x14ac:dyDescent="0.25">
      <c r="A8156" s="5"/>
    </row>
    <row r="8157" spans="1:1" x14ac:dyDescent="0.25">
      <c r="A8157" s="5"/>
    </row>
    <row r="8158" spans="1:1" x14ac:dyDescent="0.25">
      <c r="A8158" s="5"/>
    </row>
    <row r="8159" spans="1:1" x14ac:dyDescent="0.25">
      <c r="A8159" s="5"/>
    </row>
    <row r="8160" spans="1:1" x14ac:dyDescent="0.25">
      <c r="A8160" s="5"/>
    </row>
    <row r="8161" spans="1:1" x14ac:dyDescent="0.25">
      <c r="A8161" s="5"/>
    </row>
    <row r="8162" spans="1:1" x14ac:dyDescent="0.25">
      <c r="A8162" s="5"/>
    </row>
    <row r="8163" spans="1:1" x14ac:dyDescent="0.25">
      <c r="A8163" s="5"/>
    </row>
    <row r="8164" spans="1:1" x14ac:dyDescent="0.25">
      <c r="A8164" s="5"/>
    </row>
    <row r="8165" spans="1:1" x14ac:dyDescent="0.25">
      <c r="A8165" s="5"/>
    </row>
    <row r="8166" spans="1:1" x14ac:dyDescent="0.25">
      <c r="A8166" s="5"/>
    </row>
    <row r="8167" spans="1:1" x14ac:dyDescent="0.25">
      <c r="A8167" s="5"/>
    </row>
    <row r="8168" spans="1:1" x14ac:dyDescent="0.25">
      <c r="A8168" s="5"/>
    </row>
    <row r="8169" spans="1:1" x14ac:dyDescent="0.25">
      <c r="A8169" s="5"/>
    </row>
    <row r="8170" spans="1:1" x14ac:dyDescent="0.25">
      <c r="A8170" s="5"/>
    </row>
    <row r="8171" spans="1:1" x14ac:dyDescent="0.25">
      <c r="A8171" s="5"/>
    </row>
    <row r="8172" spans="1:1" x14ac:dyDescent="0.25">
      <c r="A8172" s="5"/>
    </row>
    <row r="8173" spans="1:1" x14ac:dyDescent="0.25">
      <c r="A8173" s="5"/>
    </row>
    <row r="8174" spans="1:1" x14ac:dyDescent="0.25">
      <c r="A8174" s="5"/>
    </row>
    <row r="8175" spans="1:1" x14ac:dyDescent="0.25">
      <c r="A8175" s="5"/>
    </row>
    <row r="8176" spans="1:1" x14ac:dyDescent="0.25">
      <c r="A8176" s="5"/>
    </row>
    <row r="8177" spans="1:1" x14ac:dyDescent="0.25">
      <c r="A8177" s="5"/>
    </row>
    <row r="8178" spans="1:1" x14ac:dyDescent="0.25">
      <c r="A8178" s="5"/>
    </row>
    <row r="8179" spans="1:1" x14ac:dyDescent="0.25">
      <c r="A8179" s="5"/>
    </row>
    <row r="8180" spans="1:1" x14ac:dyDescent="0.25">
      <c r="A8180" s="5"/>
    </row>
    <row r="8181" spans="1:1" x14ac:dyDescent="0.25">
      <c r="A8181" s="5"/>
    </row>
    <row r="8182" spans="1:1" x14ac:dyDescent="0.25">
      <c r="A8182" s="5"/>
    </row>
    <row r="8183" spans="1:1" x14ac:dyDescent="0.25">
      <c r="A8183" s="5"/>
    </row>
    <row r="8184" spans="1:1" x14ac:dyDescent="0.25">
      <c r="A8184" s="5"/>
    </row>
    <row r="8185" spans="1:1" x14ac:dyDescent="0.25">
      <c r="A8185" s="5"/>
    </row>
    <row r="8186" spans="1:1" x14ac:dyDescent="0.25">
      <c r="A8186" s="5"/>
    </row>
    <row r="8187" spans="1:1" x14ac:dyDescent="0.25">
      <c r="A8187" s="5"/>
    </row>
    <row r="8188" spans="1:1" x14ac:dyDescent="0.25">
      <c r="A8188" s="5"/>
    </row>
    <row r="8189" spans="1:1" x14ac:dyDescent="0.25">
      <c r="A8189" s="5"/>
    </row>
    <row r="8190" spans="1:1" x14ac:dyDescent="0.25">
      <c r="A8190" s="5"/>
    </row>
    <row r="8191" spans="1:1" x14ac:dyDescent="0.25">
      <c r="A8191" s="5"/>
    </row>
    <row r="8192" spans="1:1" x14ac:dyDescent="0.25">
      <c r="A8192" s="5"/>
    </row>
    <row r="8193" spans="1:1" x14ac:dyDescent="0.25">
      <c r="A8193" s="5"/>
    </row>
    <row r="8194" spans="1:1" x14ac:dyDescent="0.25">
      <c r="A8194" s="5"/>
    </row>
    <row r="8195" spans="1:1" x14ac:dyDescent="0.25">
      <c r="A8195" s="5"/>
    </row>
    <row r="8196" spans="1:1" x14ac:dyDescent="0.25">
      <c r="A8196" s="5"/>
    </row>
    <row r="8197" spans="1:1" x14ac:dyDescent="0.25">
      <c r="A8197" s="5"/>
    </row>
    <row r="8198" spans="1:1" x14ac:dyDescent="0.25">
      <c r="A8198" s="5"/>
    </row>
    <row r="8199" spans="1:1" x14ac:dyDescent="0.25">
      <c r="A8199" s="5"/>
    </row>
    <row r="8200" spans="1:1" x14ac:dyDescent="0.25">
      <c r="A8200" s="5"/>
    </row>
    <row r="8201" spans="1:1" x14ac:dyDescent="0.25">
      <c r="A8201" s="5"/>
    </row>
    <row r="8202" spans="1:1" x14ac:dyDescent="0.25">
      <c r="A8202" s="5"/>
    </row>
    <row r="8203" spans="1:1" x14ac:dyDescent="0.25">
      <c r="A8203" s="5"/>
    </row>
    <row r="8204" spans="1:1" x14ac:dyDescent="0.25">
      <c r="A8204" s="5"/>
    </row>
    <row r="8205" spans="1:1" x14ac:dyDescent="0.25">
      <c r="A8205" s="5"/>
    </row>
    <row r="8206" spans="1:1" x14ac:dyDescent="0.25">
      <c r="A8206" s="5"/>
    </row>
    <row r="8207" spans="1:1" x14ac:dyDescent="0.25">
      <c r="A8207" s="5"/>
    </row>
    <row r="8208" spans="1:1" x14ac:dyDescent="0.25">
      <c r="A8208" s="5"/>
    </row>
    <row r="8209" spans="1:1" x14ac:dyDescent="0.25">
      <c r="A8209" s="5"/>
    </row>
    <row r="8210" spans="1:1" x14ac:dyDescent="0.25">
      <c r="A8210" s="5"/>
    </row>
    <row r="8211" spans="1:1" x14ac:dyDescent="0.25">
      <c r="A8211" s="5"/>
    </row>
    <row r="8212" spans="1:1" x14ac:dyDescent="0.25">
      <c r="A8212" s="5"/>
    </row>
    <row r="8213" spans="1:1" x14ac:dyDescent="0.25">
      <c r="A8213" s="5"/>
    </row>
    <row r="8214" spans="1:1" x14ac:dyDescent="0.25">
      <c r="A8214" s="5"/>
    </row>
    <row r="8215" spans="1:1" x14ac:dyDescent="0.25">
      <c r="A8215" s="5"/>
    </row>
    <row r="8216" spans="1:1" x14ac:dyDescent="0.25">
      <c r="A8216" s="5"/>
    </row>
    <row r="8217" spans="1:1" x14ac:dyDescent="0.25">
      <c r="A8217" s="5"/>
    </row>
    <row r="8218" spans="1:1" x14ac:dyDescent="0.25">
      <c r="A8218" s="5"/>
    </row>
    <row r="8219" spans="1:1" x14ac:dyDescent="0.25">
      <c r="A8219" s="5"/>
    </row>
    <row r="8220" spans="1:1" x14ac:dyDescent="0.25">
      <c r="A8220" s="5"/>
    </row>
    <row r="8221" spans="1:1" x14ac:dyDescent="0.25">
      <c r="A8221" s="5"/>
    </row>
    <row r="8222" spans="1:1" x14ac:dyDescent="0.25">
      <c r="A8222" s="5"/>
    </row>
    <row r="8223" spans="1:1" x14ac:dyDescent="0.25">
      <c r="A8223" s="5"/>
    </row>
    <row r="8224" spans="1:1" x14ac:dyDescent="0.25">
      <c r="A8224" s="5"/>
    </row>
    <row r="8225" spans="1:1" x14ac:dyDescent="0.25">
      <c r="A8225" s="5"/>
    </row>
    <row r="8226" spans="1:1" x14ac:dyDescent="0.25">
      <c r="A8226" s="5"/>
    </row>
    <row r="8227" spans="1:1" x14ac:dyDescent="0.25">
      <c r="A8227" s="5"/>
    </row>
    <row r="8228" spans="1:1" x14ac:dyDescent="0.25">
      <c r="A8228" s="5"/>
    </row>
    <row r="8229" spans="1:1" x14ac:dyDescent="0.25">
      <c r="A8229" s="5"/>
    </row>
    <row r="8230" spans="1:1" x14ac:dyDescent="0.25">
      <c r="A8230" s="5"/>
    </row>
    <row r="8231" spans="1:1" x14ac:dyDescent="0.25">
      <c r="A8231" s="5"/>
    </row>
    <row r="8232" spans="1:1" x14ac:dyDescent="0.25">
      <c r="A8232" s="5"/>
    </row>
    <row r="8233" spans="1:1" x14ac:dyDescent="0.25">
      <c r="A8233" s="5"/>
    </row>
    <row r="8234" spans="1:1" x14ac:dyDescent="0.25">
      <c r="A8234" s="5"/>
    </row>
    <row r="8235" spans="1:1" x14ac:dyDescent="0.25">
      <c r="A8235" s="5"/>
    </row>
    <row r="8236" spans="1:1" x14ac:dyDescent="0.25">
      <c r="A8236" s="5"/>
    </row>
    <row r="8237" spans="1:1" x14ac:dyDescent="0.25">
      <c r="A8237" s="5"/>
    </row>
    <row r="8238" spans="1:1" x14ac:dyDescent="0.25">
      <c r="A8238" s="5"/>
    </row>
    <row r="8239" spans="1:1" x14ac:dyDescent="0.25">
      <c r="A8239" s="5"/>
    </row>
    <row r="8240" spans="1:1" x14ac:dyDescent="0.25">
      <c r="A8240" s="5"/>
    </row>
    <row r="8241" spans="1:1" x14ac:dyDescent="0.25">
      <c r="A8241" s="5"/>
    </row>
    <row r="8242" spans="1:1" x14ac:dyDescent="0.25">
      <c r="A8242" s="5"/>
    </row>
    <row r="8243" spans="1:1" x14ac:dyDescent="0.25">
      <c r="A8243" s="5"/>
    </row>
    <row r="8244" spans="1:1" x14ac:dyDescent="0.25">
      <c r="A8244" s="5"/>
    </row>
    <row r="8245" spans="1:1" x14ac:dyDescent="0.25">
      <c r="A8245" s="5"/>
    </row>
    <row r="8246" spans="1:1" x14ac:dyDescent="0.25">
      <c r="A8246" s="5"/>
    </row>
    <row r="8247" spans="1:1" x14ac:dyDescent="0.25">
      <c r="A8247" s="5"/>
    </row>
    <row r="8248" spans="1:1" x14ac:dyDescent="0.25">
      <c r="A8248" s="5"/>
    </row>
    <row r="8249" spans="1:1" x14ac:dyDescent="0.25">
      <c r="A8249" s="5"/>
    </row>
    <row r="8250" spans="1:1" x14ac:dyDescent="0.25">
      <c r="A8250" s="5"/>
    </row>
    <row r="8251" spans="1:1" x14ac:dyDescent="0.25">
      <c r="A8251" s="5"/>
    </row>
    <row r="8252" spans="1:1" x14ac:dyDescent="0.25">
      <c r="A8252" s="5"/>
    </row>
    <row r="8253" spans="1:1" x14ac:dyDescent="0.25">
      <c r="A8253" s="5"/>
    </row>
    <row r="8254" spans="1:1" x14ac:dyDescent="0.25">
      <c r="A8254" s="5"/>
    </row>
    <row r="8255" spans="1:1" x14ac:dyDescent="0.25">
      <c r="A8255" s="5"/>
    </row>
    <row r="8256" spans="1:1" x14ac:dyDescent="0.25">
      <c r="A8256" s="5"/>
    </row>
    <row r="8257" spans="1:1" x14ac:dyDescent="0.25">
      <c r="A8257" s="5"/>
    </row>
    <row r="8258" spans="1:1" x14ac:dyDescent="0.25">
      <c r="A8258" s="5"/>
    </row>
    <row r="8259" spans="1:1" x14ac:dyDescent="0.25">
      <c r="A8259" s="5"/>
    </row>
    <row r="8260" spans="1:1" x14ac:dyDescent="0.25">
      <c r="A8260" s="5"/>
    </row>
    <row r="8261" spans="1:1" x14ac:dyDescent="0.25">
      <c r="A8261" s="5"/>
    </row>
    <row r="8262" spans="1:1" x14ac:dyDescent="0.25">
      <c r="A8262" s="5"/>
    </row>
    <row r="8263" spans="1:1" x14ac:dyDescent="0.25">
      <c r="A8263" s="5"/>
    </row>
    <row r="8264" spans="1:1" x14ac:dyDescent="0.25">
      <c r="A8264" s="5"/>
    </row>
    <row r="8265" spans="1:1" x14ac:dyDescent="0.25">
      <c r="A8265" s="5"/>
    </row>
    <row r="8266" spans="1:1" x14ac:dyDescent="0.25">
      <c r="A8266" s="5"/>
    </row>
    <row r="8267" spans="1:1" x14ac:dyDescent="0.25">
      <c r="A8267" s="5"/>
    </row>
    <row r="8268" spans="1:1" x14ac:dyDescent="0.25">
      <c r="A8268" s="5"/>
    </row>
    <row r="8269" spans="1:1" x14ac:dyDescent="0.25">
      <c r="A8269" s="5"/>
    </row>
    <row r="8270" spans="1:1" x14ac:dyDescent="0.25">
      <c r="A8270" s="5"/>
    </row>
    <row r="8271" spans="1:1" x14ac:dyDescent="0.25">
      <c r="A8271" s="5"/>
    </row>
    <row r="8272" spans="1:1" x14ac:dyDescent="0.25">
      <c r="A8272" s="5"/>
    </row>
    <row r="8273" spans="1:1" x14ac:dyDescent="0.25">
      <c r="A8273" s="5"/>
    </row>
    <row r="8274" spans="1:1" x14ac:dyDescent="0.25">
      <c r="A8274" s="5"/>
    </row>
    <row r="8275" spans="1:1" x14ac:dyDescent="0.25">
      <c r="A8275" s="5"/>
    </row>
    <row r="8276" spans="1:1" x14ac:dyDescent="0.25">
      <c r="A8276" s="5"/>
    </row>
    <row r="8277" spans="1:1" x14ac:dyDescent="0.25">
      <c r="A8277" s="5"/>
    </row>
    <row r="8278" spans="1:1" x14ac:dyDescent="0.25">
      <c r="A8278" s="5"/>
    </row>
    <row r="8279" spans="1:1" x14ac:dyDescent="0.25">
      <c r="A8279" s="5"/>
    </row>
    <row r="8280" spans="1:1" x14ac:dyDescent="0.25">
      <c r="A8280" s="5"/>
    </row>
    <row r="8281" spans="1:1" x14ac:dyDescent="0.25">
      <c r="A8281" s="5"/>
    </row>
    <row r="8282" spans="1:1" x14ac:dyDescent="0.25">
      <c r="A8282" s="5"/>
    </row>
    <row r="8283" spans="1:1" x14ac:dyDescent="0.25">
      <c r="A8283" s="5"/>
    </row>
    <row r="8284" spans="1:1" x14ac:dyDescent="0.25">
      <c r="A8284" s="5"/>
    </row>
    <row r="8285" spans="1:1" x14ac:dyDescent="0.25">
      <c r="A8285" s="5"/>
    </row>
    <row r="8286" spans="1:1" x14ac:dyDescent="0.25">
      <c r="A8286" s="5"/>
    </row>
    <row r="8287" spans="1:1" x14ac:dyDescent="0.25">
      <c r="A8287" s="5"/>
    </row>
    <row r="8288" spans="1:1" x14ac:dyDescent="0.25">
      <c r="A8288" s="5"/>
    </row>
    <row r="8289" spans="1:1" x14ac:dyDescent="0.25">
      <c r="A8289" s="5"/>
    </row>
    <row r="8290" spans="1:1" x14ac:dyDescent="0.25">
      <c r="A8290" s="5"/>
    </row>
    <row r="8291" spans="1:1" x14ac:dyDescent="0.25">
      <c r="A8291" s="5"/>
    </row>
    <row r="8292" spans="1:1" x14ac:dyDescent="0.25">
      <c r="A8292" s="5"/>
    </row>
    <row r="8293" spans="1:1" x14ac:dyDescent="0.25">
      <c r="A8293" s="5"/>
    </row>
    <row r="8294" spans="1:1" x14ac:dyDescent="0.25">
      <c r="A8294" s="5"/>
    </row>
    <row r="8295" spans="1:1" x14ac:dyDescent="0.25">
      <c r="A8295" s="5"/>
    </row>
    <row r="8296" spans="1:1" x14ac:dyDescent="0.25">
      <c r="A8296" s="5"/>
    </row>
    <row r="8297" spans="1:1" x14ac:dyDescent="0.25">
      <c r="A8297" s="5"/>
    </row>
    <row r="8298" spans="1:1" x14ac:dyDescent="0.25">
      <c r="A8298" s="5"/>
    </row>
    <row r="8299" spans="1:1" x14ac:dyDescent="0.25">
      <c r="A8299" s="5"/>
    </row>
    <row r="8300" spans="1:1" x14ac:dyDescent="0.25">
      <c r="A8300" s="5"/>
    </row>
    <row r="8301" spans="1:1" x14ac:dyDescent="0.25">
      <c r="A8301" s="5"/>
    </row>
    <row r="8302" spans="1:1" x14ac:dyDescent="0.25">
      <c r="A8302" s="5"/>
    </row>
    <row r="8303" spans="1:1" x14ac:dyDescent="0.25">
      <c r="A8303" s="5"/>
    </row>
    <row r="8304" spans="1:1" x14ac:dyDescent="0.25">
      <c r="A8304" s="5"/>
    </row>
    <row r="8305" spans="1:1" x14ac:dyDescent="0.25">
      <c r="A8305" s="5"/>
    </row>
    <row r="8306" spans="1:1" x14ac:dyDescent="0.25">
      <c r="A8306" s="5"/>
    </row>
    <row r="8307" spans="1:1" x14ac:dyDescent="0.25">
      <c r="A8307" s="5"/>
    </row>
    <row r="8308" spans="1:1" x14ac:dyDescent="0.25">
      <c r="A8308" s="5"/>
    </row>
    <row r="8309" spans="1:1" x14ac:dyDescent="0.25">
      <c r="A8309" s="5"/>
    </row>
    <row r="8310" spans="1:1" x14ac:dyDescent="0.25">
      <c r="A8310" s="5"/>
    </row>
    <row r="8311" spans="1:1" x14ac:dyDescent="0.25">
      <c r="A8311" s="5"/>
    </row>
    <row r="8312" spans="1:1" x14ac:dyDescent="0.25">
      <c r="A8312" s="5"/>
    </row>
    <row r="8313" spans="1:1" x14ac:dyDescent="0.25">
      <c r="A8313" s="5"/>
    </row>
    <row r="8314" spans="1:1" x14ac:dyDescent="0.25">
      <c r="A8314" s="5"/>
    </row>
    <row r="8315" spans="1:1" x14ac:dyDescent="0.25">
      <c r="A8315" s="5"/>
    </row>
    <row r="8316" spans="1:1" x14ac:dyDescent="0.25">
      <c r="A8316" s="5"/>
    </row>
    <row r="8317" spans="1:1" x14ac:dyDescent="0.25">
      <c r="A8317" s="5"/>
    </row>
    <row r="8318" spans="1:1" x14ac:dyDescent="0.25">
      <c r="A8318" s="5"/>
    </row>
    <row r="8319" spans="1:1" x14ac:dyDescent="0.25">
      <c r="A8319" s="5"/>
    </row>
    <row r="8320" spans="1:1" x14ac:dyDescent="0.25">
      <c r="A8320" s="5"/>
    </row>
    <row r="8321" spans="1:1" x14ac:dyDescent="0.25">
      <c r="A8321" s="5"/>
    </row>
    <row r="8322" spans="1:1" x14ac:dyDescent="0.25">
      <c r="A8322" s="5"/>
    </row>
    <row r="8323" spans="1:1" x14ac:dyDescent="0.25">
      <c r="A8323" s="5"/>
    </row>
    <row r="8324" spans="1:1" x14ac:dyDescent="0.25">
      <c r="A8324" s="5"/>
    </row>
    <row r="8325" spans="1:1" x14ac:dyDescent="0.25">
      <c r="A8325" s="5"/>
    </row>
    <row r="8326" spans="1:1" x14ac:dyDescent="0.25">
      <c r="A8326" s="5"/>
    </row>
    <row r="8327" spans="1:1" x14ac:dyDescent="0.25">
      <c r="A8327" s="5"/>
    </row>
    <row r="8328" spans="1:1" x14ac:dyDescent="0.25">
      <c r="A8328" s="5"/>
    </row>
    <row r="8329" spans="1:1" x14ac:dyDescent="0.25">
      <c r="A8329" s="5"/>
    </row>
    <row r="8330" spans="1:1" x14ac:dyDescent="0.25">
      <c r="A8330" s="5"/>
    </row>
    <row r="8331" spans="1:1" x14ac:dyDescent="0.25">
      <c r="A8331" s="5"/>
    </row>
    <row r="8332" spans="1:1" x14ac:dyDescent="0.25">
      <c r="A8332" s="5"/>
    </row>
    <row r="8333" spans="1:1" x14ac:dyDescent="0.25">
      <c r="A8333" s="5"/>
    </row>
    <row r="8334" spans="1:1" x14ac:dyDescent="0.25">
      <c r="A8334" s="5"/>
    </row>
    <row r="8335" spans="1:1" x14ac:dyDescent="0.25">
      <c r="A8335" s="5"/>
    </row>
    <row r="8336" spans="1:1" x14ac:dyDescent="0.25">
      <c r="A8336" s="5"/>
    </row>
    <row r="8337" spans="1:1" x14ac:dyDescent="0.25">
      <c r="A8337" s="5"/>
    </row>
    <row r="8338" spans="1:1" x14ac:dyDescent="0.25">
      <c r="A8338" s="5"/>
    </row>
    <row r="8339" spans="1:1" x14ac:dyDescent="0.25">
      <c r="A8339" s="5"/>
    </row>
    <row r="8340" spans="1:1" x14ac:dyDescent="0.25">
      <c r="A8340" s="5"/>
    </row>
    <row r="8341" spans="1:1" x14ac:dyDescent="0.25">
      <c r="A8341" s="5"/>
    </row>
    <row r="8342" spans="1:1" x14ac:dyDescent="0.25">
      <c r="A8342" s="5"/>
    </row>
    <row r="8343" spans="1:1" x14ac:dyDescent="0.25">
      <c r="A8343" s="5"/>
    </row>
    <row r="8344" spans="1:1" x14ac:dyDescent="0.25">
      <c r="A8344" s="5"/>
    </row>
    <row r="8345" spans="1:1" x14ac:dyDescent="0.25">
      <c r="A8345" s="5"/>
    </row>
    <row r="8346" spans="1:1" x14ac:dyDescent="0.25">
      <c r="A8346" s="5"/>
    </row>
    <row r="8347" spans="1:1" x14ac:dyDescent="0.25">
      <c r="A8347" s="5"/>
    </row>
    <row r="8348" spans="1:1" x14ac:dyDescent="0.25">
      <c r="A8348" s="5"/>
    </row>
    <row r="8349" spans="1:1" x14ac:dyDescent="0.25">
      <c r="A8349" s="5"/>
    </row>
    <row r="8350" spans="1:1" x14ac:dyDescent="0.25">
      <c r="A8350" s="5"/>
    </row>
    <row r="8351" spans="1:1" x14ac:dyDescent="0.25">
      <c r="A8351" s="5"/>
    </row>
    <row r="8352" spans="1:1" x14ac:dyDescent="0.25">
      <c r="A8352" s="5"/>
    </row>
    <row r="8353" spans="1:1" x14ac:dyDescent="0.25">
      <c r="A8353" s="5"/>
    </row>
    <row r="8354" spans="1:1" x14ac:dyDescent="0.25">
      <c r="A8354" s="5"/>
    </row>
    <row r="8355" spans="1:1" x14ac:dyDescent="0.25">
      <c r="A8355" s="5"/>
    </row>
    <row r="8356" spans="1:1" x14ac:dyDescent="0.25">
      <c r="A8356" s="5"/>
    </row>
    <row r="8357" spans="1:1" x14ac:dyDescent="0.25">
      <c r="A8357" s="5"/>
    </row>
    <row r="8358" spans="1:1" x14ac:dyDescent="0.25">
      <c r="A8358" s="5"/>
    </row>
    <row r="8359" spans="1:1" x14ac:dyDescent="0.25">
      <c r="A8359" s="5"/>
    </row>
    <row r="8360" spans="1:1" x14ac:dyDescent="0.25">
      <c r="A8360" s="5"/>
    </row>
    <row r="8361" spans="1:1" x14ac:dyDescent="0.25">
      <c r="A8361" s="5"/>
    </row>
    <row r="8362" spans="1:1" x14ac:dyDescent="0.25">
      <c r="A8362" s="5"/>
    </row>
    <row r="8363" spans="1:1" x14ac:dyDescent="0.25">
      <c r="A8363" s="5"/>
    </row>
    <row r="8364" spans="1:1" x14ac:dyDescent="0.25">
      <c r="A8364" s="5"/>
    </row>
    <row r="8365" spans="1:1" x14ac:dyDescent="0.25">
      <c r="A8365" s="5"/>
    </row>
    <row r="8366" spans="1:1" x14ac:dyDescent="0.25">
      <c r="A8366" s="5"/>
    </row>
    <row r="8367" spans="1:1" x14ac:dyDescent="0.25">
      <c r="A8367" s="5"/>
    </row>
    <row r="8368" spans="1:1" x14ac:dyDescent="0.25">
      <c r="A8368" s="5"/>
    </row>
    <row r="8369" spans="1:1" x14ac:dyDescent="0.25">
      <c r="A8369" s="5"/>
    </row>
    <row r="8370" spans="1:1" x14ac:dyDescent="0.25">
      <c r="A8370" s="5"/>
    </row>
    <row r="8371" spans="1:1" x14ac:dyDescent="0.25">
      <c r="A8371" s="5"/>
    </row>
    <row r="8372" spans="1:1" x14ac:dyDescent="0.25">
      <c r="A8372" s="5"/>
    </row>
    <row r="8373" spans="1:1" x14ac:dyDescent="0.25">
      <c r="A8373" s="5"/>
    </row>
    <row r="8374" spans="1:1" x14ac:dyDescent="0.25">
      <c r="A8374" s="5"/>
    </row>
    <row r="8375" spans="1:1" x14ac:dyDescent="0.25">
      <c r="A8375" s="5"/>
    </row>
    <row r="8376" spans="1:1" x14ac:dyDescent="0.25">
      <c r="A8376" s="5"/>
    </row>
    <row r="8377" spans="1:1" x14ac:dyDescent="0.25">
      <c r="A8377" s="5"/>
    </row>
    <row r="8378" spans="1:1" x14ac:dyDescent="0.25">
      <c r="A8378" s="5"/>
    </row>
    <row r="8379" spans="1:1" x14ac:dyDescent="0.25">
      <c r="A8379" s="5"/>
    </row>
    <row r="8380" spans="1:1" x14ac:dyDescent="0.25">
      <c r="A8380" s="5"/>
    </row>
    <row r="8381" spans="1:1" x14ac:dyDescent="0.25">
      <c r="A8381" s="5"/>
    </row>
    <row r="8382" spans="1:1" x14ac:dyDescent="0.25">
      <c r="A8382" s="5"/>
    </row>
    <row r="8383" spans="1:1" x14ac:dyDescent="0.25">
      <c r="A8383" s="5"/>
    </row>
    <row r="8384" spans="1:1" x14ac:dyDescent="0.25">
      <c r="A8384" s="5"/>
    </row>
    <row r="8385" spans="1:1" x14ac:dyDescent="0.25">
      <c r="A8385" s="5"/>
    </row>
    <row r="8386" spans="1:1" x14ac:dyDescent="0.25">
      <c r="A8386" s="5"/>
    </row>
    <row r="8387" spans="1:1" x14ac:dyDescent="0.25">
      <c r="A8387" s="5"/>
    </row>
    <row r="8388" spans="1:1" x14ac:dyDescent="0.25">
      <c r="A8388" s="5"/>
    </row>
    <row r="8389" spans="1:1" x14ac:dyDescent="0.25">
      <c r="A8389" s="5"/>
    </row>
    <row r="8390" spans="1:1" x14ac:dyDescent="0.25">
      <c r="A8390" s="5"/>
    </row>
    <row r="8391" spans="1:1" x14ac:dyDescent="0.25">
      <c r="A8391" s="5"/>
    </row>
    <row r="8392" spans="1:1" x14ac:dyDescent="0.25">
      <c r="A8392" s="5"/>
    </row>
    <row r="8393" spans="1:1" x14ac:dyDescent="0.25">
      <c r="A8393" s="5"/>
    </row>
    <row r="8394" spans="1:1" x14ac:dyDescent="0.25">
      <c r="A8394" s="5"/>
    </row>
    <row r="8395" spans="1:1" x14ac:dyDescent="0.25">
      <c r="A8395" s="5"/>
    </row>
    <row r="8396" spans="1:1" x14ac:dyDescent="0.25">
      <c r="A8396" s="5"/>
    </row>
    <row r="8397" spans="1:1" x14ac:dyDescent="0.25">
      <c r="A8397" s="5"/>
    </row>
    <row r="8398" spans="1:1" x14ac:dyDescent="0.25">
      <c r="A8398" s="5"/>
    </row>
    <row r="8399" spans="1:1" x14ac:dyDescent="0.25">
      <c r="A8399" s="5"/>
    </row>
    <row r="8400" spans="1:1" x14ac:dyDescent="0.25">
      <c r="A8400" s="5"/>
    </row>
    <row r="8401" spans="1:1" x14ac:dyDescent="0.25">
      <c r="A8401" s="5"/>
    </row>
    <row r="8402" spans="1:1" x14ac:dyDescent="0.25">
      <c r="A8402" s="5"/>
    </row>
    <row r="8403" spans="1:1" x14ac:dyDescent="0.25">
      <c r="A8403" s="5"/>
    </row>
    <row r="8404" spans="1:1" x14ac:dyDescent="0.25">
      <c r="A8404" s="5"/>
    </row>
    <row r="8405" spans="1:1" x14ac:dyDescent="0.25">
      <c r="A8405" s="5"/>
    </row>
    <row r="8406" spans="1:1" x14ac:dyDescent="0.25">
      <c r="A8406" s="5"/>
    </row>
    <row r="8407" spans="1:1" x14ac:dyDescent="0.25">
      <c r="A8407" s="5"/>
    </row>
    <row r="8408" spans="1:1" x14ac:dyDescent="0.25">
      <c r="A8408" s="5"/>
    </row>
    <row r="8409" spans="1:1" x14ac:dyDescent="0.25">
      <c r="A8409" s="5"/>
    </row>
    <row r="8410" spans="1:1" x14ac:dyDescent="0.25">
      <c r="A8410" s="5"/>
    </row>
    <row r="8411" spans="1:1" x14ac:dyDescent="0.25">
      <c r="A8411" s="5"/>
    </row>
    <row r="8412" spans="1:1" x14ac:dyDescent="0.25">
      <c r="A8412" s="5"/>
    </row>
    <row r="8413" spans="1:1" x14ac:dyDescent="0.25">
      <c r="A8413" s="5"/>
    </row>
    <row r="8414" spans="1:1" x14ac:dyDescent="0.25">
      <c r="A8414" s="5"/>
    </row>
    <row r="8415" spans="1:1" x14ac:dyDescent="0.25">
      <c r="A8415" s="5"/>
    </row>
    <row r="8416" spans="1:1" x14ac:dyDescent="0.25">
      <c r="A8416" s="5"/>
    </row>
    <row r="8417" spans="1:1" x14ac:dyDescent="0.25">
      <c r="A8417" s="5"/>
    </row>
    <row r="8418" spans="1:1" x14ac:dyDescent="0.25">
      <c r="A8418" s="5"/>
    </row>
    <row r="8419" spans="1:1" x14ac:dyDescent="0.25">
      <c r="A8419" s="5"/>
    </row>
    <row r="8420" spans="1:1" x14ac:dyDescent="0.25">
      <c r="A8420" s="5"/>
    </row>
    <row r="8421" spans="1:1" x14ac:dyDescent="0.25">
      <c r="A8421" s="5"/>
    </row>
    <row r="8422" spans="1:1" x14ac:dyDescent="0.25">
      <c r="A8422" s="5"/>
    </row>
    <row r="8423" spans="1:1" x14ac:dyDescent="0.25">
      <c r="A8423" s="5"/>
    </row>
    <row r="8424" spans="1:1" x14ac:dyDescent="0.25">
      <c r="A8424" s="5"/>
    </row>
    <row r="8425" spans="1:1" x14ac:dyDescent="0.25">
      <c r="A8425" s="5"/>
    </row>
    <row r="8426" spans="1:1" x14ac:dyDescent="0.25">
      <c r="A8426" s="5"/>
    </row>
    <row r="8427" spans="1:1" x14ac:dyDescent="0.25">
      <c r="A8427" s="5"/>
    </row>
    <row r="8428" spans="1:1" x14ac:dyDescent="0.25">
      <c r="A8428" s="5"/>
    </row>
    <row r="8429" spans="1:1" x14ac:dyDescent="0.25">
      <c r="A8429" s="5"/>
    </row>
    <row r="8430" spans="1:1" x14ac:dyDescent="0.25">
      <c r="A8430" s="5"/>
    </row>
    <row r="8431" spans="1:1" x14ac:dyDescent="0.25">
      <c r="A8431" s="5"/>
    </row>
    <row r="8432" spans="1:1" x14ac:dyDescent="0.25">
      <c r="A8432" s="5"/>
    </row>
    <row r="8433" spans="1:1" x14ac:dyDescent="0.25">
      <c r="A8433" s="5"/>
    </row>
    <row r="8434" spans="1:1" x14ac:dyDescent="0.25">
      <c r="A8434" s="5"/>
    </row>
    <row r="8435" spans="1:1" x14ac:dyDescent="0.25">
      <c r="A8435" s="5"/>
    </row>
    <row r="8436" spans="1:1" x14ac:dyDescent="0.25">
      <c r="A8436" s="5"/>
    </row>
    <row r="8437" spans="1:1" x14ac:dyDescent="0.25">
      <c r="A8437" s="5"/>
    </row>
    <row r="8438" spans="1:1" x14ac:dyDescent="0.25">
      <c r="A8438" s="5"/>
    </row>
    <row r="8439" spans="1:1" x14ac:dyDescent="0.25">
      <c r="A8439" s="5"/>
    </row>
    <row r="8440" spans="1:1" x14ac:dyDescent="0.25">
      <c r="A8440" s="5"/>
    </row>
    <row r="8441" spans="1:1" x14ac:dyDescent="0.25">
      <c r="A8441" s="5"/>
    </row>
    <row r="8442" spans="1:1" x14ac:dyDescent="0.25">
      <c r="A8442" s="5"/>
    </row>
    <row r="8443" spans="1:1" x14ac:dyDescent="0.25">
      <c r="A8443" s="5"/>
    </row>
    <row r="8444" spans="1:1" x14ac:dyDescent="0.25">
      <c r="A8444" s="5"/>
    </row>
    <row r="8445" spans="1:1" x14ac:dyDescent="0.25">
      <c r="A8445" s="5"/>
    </row>
    <row r="8446" spans="1:1" x14ac:dyDescent="0.25">
      <c r="A8446" s="5"/>
    </row>
    <row r="8447" spans="1:1" x14ac:dyDescent="0.25">
      <c r="A8447" s="5"/>
    </row>
    <row r="8448" spans="1:1" x14ac:dyDescent="0.25">
      <c r="A8448" s="5"/>
    </row>
    <row r="8449" spans="1:1" x14ac:dyDescent="0.25">
      <c r="A8449" s="5"/>
    </row>
    <row r="8450" spans="1:1" x14ac:dyDescent="0.25">
      <c r="A8450" s="5"/>
    </row>
    <row r="8451" spans="1:1" x14ac:dyDescent="0.25">
      <c r="A8451" s="5"/>
    </row>
    <row r="8452" spans="1:1" x14ac:dyDescent="0.25">
      <c r="A8452" s="5"/>
    </row>
    <row r="8453" spans="1:1" x14ac:dyDescent="0.25">
      <c r="A8453" s="5"/>
    </row>
    <row r="8454" spans="1:1" x14ac:dyDescent="0.25">
      <c r="A8454" s="5"/>
    </row>
    <row r="8455" spans="1:1" x14ac:dyDescent="0.25">
      <c r="A8455" s="5"/>
    </row>
    <row r="8456" spans="1:1" x14ac:dyDescent="0.25">
      <c r="A8456" s="5"/>
    </row>
    <row r="8457" spans="1:1" x14ac:dyDescent="0.25">
      <c r="A8457" s="5"/>
    </row>
    <row r="8458" spans="1:1" x14ac:dyDescent="0.25">
      <c r="A8458" s="5"/>
    </row>
    <row r="8459" spans="1:1" x14ac:dyDescent="0.25">
      <c r="A8459" s="5"/>
    </row>
    <row r="8460" spans="1:1" x14ac:dyDescent="0.25">
      <c r="A8460" s="5"/>
    </row>
    <row r="8461" spans="1:1" x14ac:dyDescent="0.25">
      <c r="A8461" s="5"/>
    </row>
    <row r="8462" spans="1:1" x14ac:dyDescent="0.25">
      <c r="A8462" s="5"/>
    </row>
    <row r="8463" spans="1:1" x14ac:dyDescent="0.25">
      <c r="A8463" s="5"/>
    </row>
    <row r="8464" spans="1:1" x14ac:dyDescent="0.25">
      <c r="A8464" s="5"/>
    </row>
    <row r="8465" spans="1:1" x14ac:dyDescent="0.25">
      <c r="A8465" s="5"/>
    </row>
    <row r="8466" spans="1:1" x14ac:dyDescent="0.25">
      <c r="A8466" s="5"/>
    </row>
    <row r="8467" spans="1:1" x14ac:dyDescent="0.25">
      <c r="A8467" s="5"/>
    </row>
    <row r="8468" spans="1:1" x14ac:dyDescent="0.25">
      <c r="A8468" s="5"/>
    </row>
    <row r="8469" spans="1:1" x14ac:dyDescent="0.25">
      <c r="A8469" s="5"/>
    </row>
    <row r="8470" spans="1:1" x14ac:dyDescent="0.25">
      <c r="A8470" s="5"/>
    </row>
    <row r="8471" spans="1:1" x14ac:dyDescent="0.25">
      <c r="A8471" s="5"/>
    </row>
    <row r="8472" spans="1:1" x14ac:dyDescent="0.25">
      <c r="A8472" s="5"/>
    </row>
    <row r="8473" spans="1:1" x14ac:dyDescent="0.25">
      <c r="A8473" s="5"/>
    </row>
    <row r="8474" spans="1:1" x14ac:dyDescent="0.25">
      <c r="A8474" s="5"/>
    </row>
    <row r="8475" spans="1:1" x14ac:dyDescent="0.25">
      <c r="A8475" s="5"/>
    </row>
    <row r="8476" spans="1:1" x14ac:dyDescent="0.25">
      <c r="A8476" s="5"/>
    </row>
    <row r="8477" spans="1:1" x14ac:dyDescent="0.25">
      <c r="A8477" s="5"/>
    </row>
    <row r="8478" spans="1:1" x14ac:dyDescent="0.25">
      <c r="A8478" s="5"/>
    </row>
    <row r="8479" spans="1:1" x14ac:dyDescent="0.25">
      <c r="A8479" s="5"/>
    </row>
    <row r="8480" spans="1:1" x14ac:dyDescent="0.25">
      <c r="A8480" s="5"/>
    </row>
    <row r="8481" spans="1:1" x14ac:dyDescent="0.25">
      <c r="A8481" s="5"/>
    </row>
    <row r="8482" spans="1:1" x14ac:dyDescent="0.25">
      <c r="A8482" s="5"/>
    </row>
    <row r="8483" spans="1:1" x14ac:dyDescent="0.25">
      <c r="A8483" s="5"/>
    </row>
    <row r="8484" spans="1:1" x14ac:dyDescent="0.25">
      <c r="A8484" s="5"/>
    </row>
    <row r="8485" spans="1:1" x14ac:dyDescent="0.25">
      <c r="A8485" s="5"/>
    </row>
    <row r="8486" spans="1:1" x14ac:dyDescent="0.25">
      <c r="A8486" s="5"/>
    </row>
    <row r="8487" spans="1:1" x14ac:dyDescent="0.25">
      <c r="A8487" s="5"/>
    </row>
    <row r="8488" spans="1:1" x14ac:dyDescent="0.25">
      <c r="A8488" s="5"/>
    </row>
    <row r="8489" spans="1:1" x14ac:dyDescent="0.25">
      <c r="A8489" s="5"/>
    </row>
    <row r="8490" spans="1:1" x14ac:dyDescent="0.25">
      <c r="A8490" s="5"/>
    </row>
    <row r="8491" spans="1:1" x14ac:dyDescent="0.25">
      <c r="A8491" s="5"/>
    </row>
    <row r="8492" spans="1:1" x14ac:dyDescent="0.25">
      <c r="A8492" s="5"/>
    </row>
    <row r="8493" spans="1:1" x14ac:dyDescent="0.25">
      <c r="A8493" s="5"/>
    </row>
    <row r="8494" spans="1:1" x14ac:dyDescent="0.25">
      <c r="A8494" s="5"/>
    </row>
    <row r="8495" spans="1:1" x14ac:dyDescent="0.25">
      <c r="A8495" s="5"/>
    </row>
    <row r="8496" spans="1:1" x14ac:dyDescent="0.25">
      <c r="A8496" s="5"/>
    </row>
    <row r="8497" spans="1:1" x14ac:dyDescent="0.25">
      <c r="A8497" s="5"/>
    </row>
    <row r="8498" spans="1:1" x14ac:dyDescent="0.25">
      <c r="A8498" s="5"/>
    </row>
    <row r="8499" spans="1:1" x14ac:dyDescent="0.25">
      <c r="A8499" s="5"/>
    </row>
    <row r="8500" spans="1:1" x14ac:dyDescent="0.25">
      <c r="A8500" s="5"/>
    </row>
    <row r="8501" spans="1:1" x14ac:dyDescent="0.25">
      <c r="A8501" s="5"/>
    </row>
    <row r="8502" spans="1:1" x14ac:dyDescent="0.25">
      <c r="A8502" s="5"/>
    </row>
    <row r="8503" spans="1:1" x14ac:dyDescent="0.25">
      <c r="A8503" s="5"/>
    </row>
    <row r="8504" spans="1:1" x14ac:dyDescent="0.25">
      <c r="A8504" s="5"/>
    </row>
    <row r="8505" spans="1:1" x14ac:dyDescent="0.25">
      <c r="A8505" s="5"/>
    </row>
    <row r="8506" spans="1:1" x14ac:dyDescent="0.25">
      <c r="A8506" s="5"/>
    </row>
    <row r="8507" spans="1:1" x14ac:dyDescent="0.25">
      <c r="A8507" s="5"/>
    </row>
    <row r="8508" spans="1:1" x14ac:dyDescent="0.25">
      <c r="A8508" s="5"/>
    </row>
    <row r="8509" spans="1:1" x14ac:dyDescent="0.25">
      <c r="A8509" s="5"/>
    </row>
    <row r="8510" spans="1:1" x14ac:dyDescent="0.25">
      <c r="A8510" s="5"/>
    </row>
    <row r="8511" spans="1:1" x14ac:dyDescent="0.25">
      <c r="A8511" s="5"/>
    </row>
    <row r="8512" spans="1:1" x14ac:dyDescent="0.25">
      <c r="A8512" s="5"/>
    </row>
    <row r="8513" spans="1:1" x14ac:dyDescent="0.25">
      <c r="A8513" s="5"/>
    </row>
    <row r="8514" spans="1:1" x14ac:dyDescent="0.25">
      <c r="A8514" s="5"/>
    </row>
    <row r="8515" spans="1:1" x14ac:dyDescent="0.25">
      <c r="A8515" s="5"/>
    </row>
    <row r="8516" spans="1:1" x14ac:dyDescent="0.25">
      <c r="A8516" s="5"/>
    </row>
    <row r="8517" spans="1:1" x14ac:dyDescent="0.25">
      <c r="A8517" s="5"/>
    </row>
    <row r="8518" spans="1:1" x14ac:dyDescent="0.25">
      <c r="A8518" s="5"/>
    </row>
    <row r="8519" spans="1:1" x14ac:dyDescent="0.25">
      <c r="A8519" s="5"/>
    </row>
    <row r="8520" spans="1:1" x14ac:dyDescent="0.25">
      <c r="A8520" s="5"/>
    </row>
    <row r="8521" spans="1:1" x14ac:dyDescent="0.25">
      <c r="A8521" s="5"/>
    </row>
    <row r="8522" spans="1:1" x14ac:dyDescent="0.25">
      <c r="A8522" s="5"/>
    </row>
    <row r="8523" spans="1:1" x14ac:dyDescent="0.25">
      <c r="A8523" s="5"/>
    </row>
    <row r="8524" spans="1:1" x14ac:dyDescent="0.25">
      <c r="A8524" s="5"/>
    </row>
    <row r="8525" spans="1:1" x14ac:dyDescent="0.25">
      <c r="A8525" s="5"/>
    </row>
    <row r="8526" spans="1:1" x14ac:dyDescent="0.25">
      <c r="A8526" s="5"/>
    </row>
    <row r="8527" spans="1:1" x14ac:dyDescent="0.25">
      <c r="A8527" s="5"/>
    </row>
    <row r="8528" spans="1:1" x14ac:dyDescent="0.25">
      <c r="A8528" s="5"/>
    </row>
    <row r="8529" spans="1:1" x14ac:dyDescent="0.25">
      <c r="A8529" s="5"/>
    </row>
    <row r="8530" spans="1:1" x14ac:dyDescent="0.25">
      <c r="A8530" s="5"/>
    </row>
    <row r="8531" spans="1:1" x14ac:dyDescent="0.25">
      <c r="A8531" s="5"/>
    </row>
    <row r="8532" spans="1:1" x14ac:dyDescent="0.25">
      <c r="A8532" s="5"/>
    </row>
    <row r="8533" spans="1:1" x14ac:dyDescent="0.25">
      <c r="A8533" s="5"/>
    </row>
    <row r="8534" spans="1:1" x14ac:dyDescent="0.25">
      <c r="A8534" s="5"/>
    </row>
    <row r="8535" spans="1:1" x14ac:dyDescent="0.25">
      <c r="A8535" s="5"/>
    </row>
    <row r="8536" spans="1:1" x14ac:dyDescent="0.25">
      <c r="A8536" s="5"/>
    </row>
    <row r="8537" spans="1:1" x14ac:dyDescent="0.25">
      <c r="A8537" s="5"/>
    </row>
    <row r="8538" spans="1:1" x14ac:dyDescent="0.25">
      <c r="A8538" s="5"/>
    </row>
    <row r="8539" spans="1:1" x14ac:dyDescent="0.25">
      <c r="A8539" s="5"/>
    </row>
    <row r="8540" spans="1:1" x14ac:dyDescent="0.25">
      <c r="A8540" s="5"/>
    </row>
    <row r="8541" spans="1:1" x14ac:dyDescent="0.25">
      <c r="A8541" s="5"/>
    </row>
    <row r="8542" spans="1:1" x14ac:dyDescent="0.25">
      <c r="A8542" s="5"/>
    </row>
    <row r="8543" spans="1:1" x14ac:dyDescent="0.25">
      <c r="A8543" s="5"/>
    </row>
    <row r="8544" spans="1:1" x14ac:dyDescent="0.25">
      <c r="A8544" s="5"/>
    </row>
    <row r="8545" spans="1:1" x14ac:dyDescent="0.25">
      <c r="A8545" s="5"/>
    </row>
    <row r="8546" spans="1:1" x14ac:dyDescent="0.25">
      <c r="A8546" s="5"/>
    </row>
    <row r="8547" spans="1:1" x14ac:dyDescent="0.25">
      <c r="A8547" s="5"/>
    </row>
    <row r="8548" spans="1:1" x14ac:dyDescent="0.25">
      <c r="A8548" s="5"/>
    </row>
    <row r="8549" spans="1:1" x14ac:dyDescent="0.25">
      <c r="A8549" s="5"/>
    </row>
    <row r="8550" spans="1:1" x14ac:dyDescent="0.25">
      <c r="A8550" s="5"/>
    </row>
    <row r="8551" spans="1:1" x14ac:dyDescent="0.25">
      <c r="A8551" s="5"/>
    </row>
    <row r="8552" spans="1:1" x14ac:dyDescent="0.25">
      <c r="A8552" s="5"/>
    </row>
    <row r="8553" spans="1:1" x14ac:dyDescent="0.25">
      <c r="A8553" s="5"/>
    </row>
    <row r="8554" spans="1:1" x14ac:dyDescent="0.25">
      <c r="A8554" s="5"/>
    </row>
    <row r="8555" spans="1:1" x14ac:dyDescent="0.25">
      <c r="A8555" s="5"/>
    </row>
    <row r="8556" spans="1:1" x14ac:dyDescent="0.25">
      <c r="A8556" s="5"/>
    </row>
    <row r="8557" spans="1:1" x14ac:dyDescent="0.25">
      <c r="A8557" s="5"/>
    </row>
    <row r="8558" spans="1:1" x14ac:dyDescent="0.25">
      <c r="A8558" s="5"/>
    </row>
    <row r="8559" spans="1:1" x14ac:dyDescent="0.25">
      <c r="A8559" s="5"/>
    </row>
    <row r="8560" spans="1:1" x14ac:dyDescent="0.25">
      <c r="A8560" s="5"/>
    </row>
    <row r="8561" spans="1:1" x14ac:dyDescent="0.25">
      <c r="A8561" s="5"/>
    </row>
    <row r="8562" spans="1:1" x14ac:dyDescent="0.25">
      <c r="A8562" s="5"/>
    </row>
    <row r="8563" spans="1:1" x14ac:dyDescent="0.25">
      <c r="A8563" s="5"/>
    </row>
    <row r="8564" spans="1:1" x14ac:dyDescent="0.25">
      <c r="A8564" s="5"/>
    </row>
    <row r="8565" spans="1:1" x14ac:dyDescent="0.25">
      <c r="A8565" s="5"/>
    </row>
    <row r="8566" spans="1:1" x14ac:dyDescent="0.25">
      <c r="A8566" s="5"/>
    </row>
    <row r="8567" spans="1:1" x14ac:dyDescent="0.25">
      <c r="A8567" s="5"/>
    </row>
    <row r="8568" spans="1:1" x14ac:dyDescent="0.25">
      <c r="A8568" s="5"/>
    </row>
    <row r="8569" spans="1:1" x14ac:dyDescent="0.25">
      <c r="A8569" s="5"/>
    </row>
    <row r="8570" spans="1:1" x14ac:dyDescent="0.25">
      <c r="A8570" s="5"/>
    </row>
    <row r="8571" spans="1:1" x14ac:dyDescent="0.25">
      <c r="A8571" s="5"/>
    </row>
    <row r="8572" spans="1:1" x14ac:dyDescent="0.25">
      <c r="A8572" s="5"/>
    </row>
    <row r="8573" spans="1:1" x14ac:dyDescent="0.25">
      <c r="A8573" s="5"/>
    </row>
    <row r="8574" spans="1:1" x14ac:dyDescent="0.25">
      <c r="A8574" s="5"/>
    </row>
    <row r="8575" spans="1:1" x14ac:dyDescent="0.25">
      <c r="A8575" s="5"/>
    </row>
    <row r="8576" spans="1:1" x14ac:dyDescent="0.25">
      <c r="A8576" s="5"/>
    </row>
    <row r="8577" spans="1:1" x14ac:dyDescent="0.25">
      <c r="A8577" s="5"/>
    </row>
    <row r="8578" spans="1:1" x14ac:dyDescent="0.25">
      <c r="A8578" s="5"/>
    </row>
    <row r="8579" spans="1:1" x14ac:dyDescent="0.25">
      <c r="A8579" s="5"/>
    </row>
    <row r="8580" spans="1:1" x14ac:dyDescent="0.25">
      <c r="A8580" s="5"/>
    </row>
    <row r="8581" spans="1:1" x14ac:dyDescent="0.25">
      <c r="A8581" s="5"/>
    </row>
    <row r="8582" spans="1:1" x14ac:dyDescent="0.25">
      <c r="A8582" s="5"/>
    </row>
    <row r="8583" spans="1:1" x14ac:dyDescent="0.25">
      <c r="A8583" s="5"/>
    </row>
    <row r="8584" spans="1:1" x14ac:dyDescent="0.25">
      <c r="A8584" s="5"/>
    </row>
    <row r="8585" spans="1:1" x14ac:dyDescent="0.25">
      <c r="A8585" s="5"/>
    </row>
    <row r="8586" spans="1:1" x14ac:dyDescent="0.25">
      <c r="A8586" s="5"/>
    </row>
    <row r="8587" spans="1:1" x14ac:dyDescent="0.25">
      <c r="A8587" s="5"/>
    </row>
    <row r="8588" spans="1:1" x14ac:dyDescent="0.25">
      <c r="A8588" s="5"/>
    </row>
    <row r="8589" spans="1:1" x14ac:dyDescent="0.25">
      <c r="A8589" s="5"/>
    </row>
    <row r="8590" spans="1:1" x14ac:dyDescent="0.25">
      <c r="A8590" s="5"/>
    </row>
    <row r="8591" spans="1:1" x14ac:dyDescent="0.25">
      <c r="A8591" s="5"/>
    </row>
    <row r="8592" spans="1:1" x14ac:dyDescent="0.25">
      <c r="A8592" s="5"/>
    </row>
    <row r="8593" spans="1:1" x14ac:dyDescent="0.25">
      <c r="A8593" s="5"/>
    </row>
    <row r="8594" spans="1:1" x14ac:dyDescent="0.25">
      <c r="A8594" s="5"/>
    </row>
    <row r="8595" spans="1:1" x14ac:dyDescent="0.25">
      <c r="A8595" s="5"/>
    </row>
    <row r="8596" spans="1:1" x14ac:dyDescent="0.25">
      <c r="A8596" s="5"/>
    </row>
    <row r="8597" spans="1:1" x14ac:dyDescent="0.25">
      <c r="A8597" s="5"/>
    </row>
    <row r="8598" spans="1:1" x14ac:dyDescent="0.25">
      <c r="A8598" s="5"/>
    </row>
    <row r="8599" spans="1:1" x14ac:dyDescent="0.25">
      <c r="A8599" s="5"/>
    </row>
    <row r="8600" spans="1:1" x14ac:dyDescent="0.25">
      <c r="A8600" s="5"/>
    </row>
    <row r="8601" spans="1:1" x14ac:dyDescent="0.25">
      <c r="A8601" s="5"/>
    </row>
    <row r="8602" spans="1:1" x14ac:dyDescent="0.25">
      <c r="A8602" s="5"/>
    </row>
    <row r="8603" spans="1:1" x14ac:dyDescent="0.25">
      <c r="A8603" s="5"/>
    </row>
    <row r="8604" spans="1:1" x14ac:dyDescent="0.25">
      <c r="A8604" s="5"/>
    </row>
    <row r="8605" spans="1:1" x14ac:dyDescent="0.25">
      <c r="A8605" s="5"/>
    </row>
    <row r="8606" spans="1:1" x14ac:dyDescent="0.25">
      <c r="A8606" s="5"/>
    </row>
    <row r="8607" spans="1:1" x14ac:dyDescent="0.25">
      <c r="A8607" s="5"/>
    </row>
    <row r="8608" spans="1:1" x14ac:dyDescent="0.25">
      <c r="A8608" s="5"/>
    </row>
    <row r="8609" spans="1:1" x14ac:dyDescent="0.25">
      <c r="A8609" s="5"/>
    </row>
    <row r="8610" spans="1:1" x14ac:dyDescent="0.25">
      <c r="A8610" s="5"/>
    </row>
    <row r="8611" spans="1:1" x14ac:dyDescent="0.25">
      <c r="A8611" s="5"/>
    </row>
    <row r="8612" spans="1:1" x14ac:dyDescent="0.25">
      <c r="A8612" s="5"/>
    </row>
    <row r="8613" spans="1:1" x14ac:dyDescent="0.25">
      <c r="A8613" s="5"/>
    </row>
    <row r="8614" spans="1:1" x14ac:dyDescent="0.25">
      <c r="A8614" s="5"/>
    </row>
    <row r="8615" spans="1:1" x14ac:dyDescent="0.25">
      <c r="A8615" s="5"/>
    </row>
    <row r="8616" spans="1:1" x14ac:dyDescent="0.25">
      <c r="A8616" s="5"/>
    </row>
    <row r="8617" spans="1:1" x14ac:dyDescent="0.25">
      <c r="A8617" s="5"/>
    </row>
    <row r="8618" spans="1:1" x14ac:dyDescent="0.25">
      <c r="A8618" s="5"/>
    </row>
    <row r="8619" spans="1:1" x14ac:dyDescent="0.25">
      <c r="A8619" s="5"/>
    </row>
    <row r="8620" spans="1:1" x14ac:dyDescent="0.25">
      <c r="A8620" s="5"/>
    </row>
    <row r="8621" spans="1:1" x14ac:dyDescent="0.25">
      <c r="A8621" s="5"/>
    </row>
    <row r="8622" spans="1:1" x14ac:dyDescent="0.25">
      <c r="A8622" s="5"/>
    </row>
    <row r="8623" spans="1:1" x14ac:dyDescent="0.25">
      <c r="A8623" s="5"/>
    </row>
    <row r="8624" spans="1:1" x14ac:dyDescent="0.25">
      <c r="A8624" s="5"/>
    </row>
    <row r="8625" spans="1:1" x14ac:dyDescent="0.25">
      <c r="A8625" s="5"/>
    </row>
    <row r="8626" spans="1:1" x14ac:dyDescent="0.25">
      <c r="A8626" s="5"/>
    </row>
    <row r="8627" spans="1:1" x14ac:dyDescent="0.25">
      <c r="A8627" s="5"/>
    </row>
    <row r="8628" spans="1:1" x14ac:dyDescent="0.25">
      <c r="A8628" s="5"/>
    </row>
    <row r="8629" spans="1:1" x14ac:dyDescent="0.25">
      <c r="A8629" s="5"/>
    </row>
    <row r="8630" spans="1:1" x14ac:dyDescent="0.25">
      <c r="A8630" s="5"/>
    </row>
    <row r="8631" spans="1:1" x14ac:dyDescent="0.25">
      <c r="A8631" s="5"/>
    </row>
    <row r="8632" spans="1:1" x14ac:dyDescent="0.25">
      <c r="A8632" s="5"/>
    </row>
    <row r="8633" spans="1:1" x14ac:dyDescent="0.25">
      <c r="A8633" s="5"/>
    </row>
    <row r="8634" spans="1:1" x14ac:dyDescent="0.25">
      <c r="A8634" s="5"/>
    </row>
    <row r="8635" spans="1:1" x14ac:dyDescent="0.25">
      <c r="A8635" s="5"/>
    </row>
    <row r="8636" spans="1:1" x14ac:dyDescent="0.25">
      <c r="A8636" s="5"/>
    </row>
    <row r="8637" spans="1:1" x14ac:dyDescent="0.25">
      <c r="A8637" s="5"/>
    </row>
    <row r="8638" spans="1:1" x14ac:dyDescent="0.25">
      <c r="A8638" s="5"/>
    </row>
    <row r="8639" spans="1:1" x14ac:dyDescent="0.25">
      <c r="A8639" s="5"/>
    </row>
    <row r="8640" spans="1:1" x14ac:dyDescent="0.25">
      <c r="A8640" s="5"/>
    </row>
    <row r="8641" spans="1:1" x14ac:dyDescent="0.25">
      <c r="A8641" s="5"/>
    </row>
    <row r="8642" spans="1:1" x14ac:dyDescent="0.25">
      <c r="A8642" s="5"/>
    </row>
    <row r="8643" spans="1:1" x14ac:dyDescent="0.25">
      <c r="A8643" s="5"/>
    </row>
    <row r="8644" spans="1:1" x14ac:dyDescent="0.25">
      <c r="A8644" s="5"/>
    </row>
    <row r="8645" spans="1:1" x14ac:dyDescent="0.25">
      <c r="A8645" s="5"/>
    </row>
    <row r="8646" spans="1:1" x14ac:dyDescent="0.25">
      <c r="A8646" s="5"/>
    </row>
    <row r="8647" spans="1:1" x14ac:dyDescent="0.25">
      <c r="A8647" s="5"/>
    </row>
    <row r="8648" spans="1:1" x14ac:dyDescent="0.25">
      <c r="A8648" s="5"/>
    </row>
    <row r="8649" spans="1:1" x14ac:dyDescent="0.25">
      <c r="A8649" s="5"/>
    </row>
    <row r="8650" spans="1:1" x14ac:dyDescent="0.25">
      <c r="A8650" s="5"/>
    </row>
    <row r="8651" spans="1:1" x14ac:dyDescent="0.25">
      <c r="A8651" s="5"/>
    </row>
    <row r="8652" spans="1:1" x14ac:dyDescent="0.25">
      <c r="A8652" s="5"/>
    </row>
    <row r="8653" spans="1:1" x14ac:dyDescent="0.25">
      <c r="A8653" s="5"/>
    </row>
    <row r="8654" spans="1:1" x14ac:dyDescent="0.25">
      <c r="A8654" s="5"/>
    </row>
    <row r="8655" spans="1:1" x14ac:dyDescent="0.25">
      <c r="A8655" s="5"/>
    </row>
    <row r="8656" spans="1:1" x14ac:dyDescent="0.25">
      <c r="A8656" s="5"/>
    </row>
    <row r="8657" spans="1:1" x14ac:dyDescent="0.25">
      <c r="A8657" s="5"/>
    </row>
    <row r="8658" spans="1:1" x14ac:dyDescent="0.25">
      <c r="A8658" s="5"/>
    </row>
    <row r="8659" spans="1:1" x14ac:dyDescent="0.25">
      <c r="A8659" s="5"/>
    </row>
    <row r="8660" spans="1:1" x14ac:dyDescent="0.25">
      <c r="A8660" s="5"/>
    </row>
    <row r="8661" spans="1:1" x14ac:dyDescent="0.25">
      <c r="A8661" s="5"/>
    </row>
    <row r="8662" spans="1:1" x14ac:dyDescent="0.25">
      <c r="A8662" s="5"/>
    </row>
    <row r="8663" spans="1:1" x14ac:dyDescent="0.25">
      <c r="A8663" s="5"/>
    </row>
    <row r="8664" spans="1:1" x14ac:dyDescent="0.25">
      <c r="A8664" s="5"/>
    </row>
    <row r="8665" spans="1:1" x14ac:dyDescent="0.25">
      <c r="A8665" s="5"/>
    </row>
    <row r="8666" spans="1:1" x14ac:dyDescent="0.25">
      <c r="A8666" s="5"/>
    </row>
    <row r="8667" spans="1:1" x14ac:dyDescent="0.25">
      <c r="A8667" s="5"/>
    </row>
    <row r="8668" spans="1:1" x14ac:dyDescent="0.25">
      <c r="A8668" s="5"/>
    </row>
    <row r="8669" spans="1:1" x14ac:dyDescent="0.25">
      <c r="A8669" s="5"/>
    </row>
    <row r="8670" spans="1:1" x14ac:dyDescent="0.25">
      <c r="A8670" s="5"/>
    </row>
    <row r="8671" spans="1:1" x14ac:dyDescent="0.25">
      <c r="A8671" s="5"/>
    </row>
    <row r="8672" spans="1:1" x14ac:dyDescent="0.25">
      <c r="A8672" s="5"/>
    </row>
    <row r="8673" spans="1:1" x14ac:dyDescent="0.25">
      <c r="A8673" s="5"/>
    </row>
    <row r="8674" spans="1:1" x14ac:dyDescent="0.25">
      <c r="A8674" s="5"/>
    </row>
    <row r="8675" spans="1:1" x14ac:dyDescent="0.25">
      <c r="A8675" s="5"/>
    </row>
    <row r="8676" spans="1:1" x14ac:dyDescent="0.25">
      <c r="A8676" s="5"/>
    </row>
    <row r="8677" spans="1:1" x14ac:dyDescent="0.25">
      <c r="A8677" s="5"/>
    </row>
    <row r="8678" spans="1:1" x14ac:dyDescent="0.25">
      <c r="A8678" s="5"/>
    </row>
    <row r="8679" spans="1:1" x14ac:dyDescent="0.25">
      <c r="A8679" s="5"/>
    </row>
    <row r="8680" spans="1:1" x14ac:dyDescent="0.25">
      <c r="A8680" s="5"/>
    </row>
    <row r="8681" spans="1:1" x14ac:dyDescent="0.25">
      <c r="A8681" s="5"/>
    </row>
    <row r="8682" spans="1:1" x14ac:dyDescent="0.25">
      <c r="A8682" s="5"/>
    </row>
    <row r="8683" spans="1:1" x14ac:dyDescent="0.25">
      <c r="A8683" s="5"/>
    </row>
    <row r="8684" spans="1:1" x14ac:dyDescent="0.25">
      <c r="A8684" s="5"/>
    </row>
    <row r="8685" spans="1:1" x14ac:dyDescent="0.25">
      <c r="A8685" s="5"/>
    </row>
    <row r="8686" spans="1:1" x14ac:dyDescent="0.25">
      <c r="A8686" s="5"/>
    </row>
    <row r="8687" spans="1:1" x14ac:dyDescent="0.25">
      <c r="A8687" s="5"/>
    </row>
    <row r="8688" spans="1:1" x14ac:dyDescent="0.25">
      <c r="A8688" s="5"/>
    </row>
    <row r="8689" spans="1:1" x14ac:dyDescent="0.25">
      <c r="A8689" s="5"/>
    </row>
    <row r="8690" spans="1:1" x14ac:dyDescent="0.25">
      <c r="A8690" s="5"/>
    </row>
    <row r="8691" spans="1:1" x14ac:dyDescent="0.25">
      <c r="A8691" s="5"/>
    </row>
    <row r="8692" spans="1:1" x14ac:dyDescent="0.25">
      <c r="A8692" s="5"/>
    </row>
    <row r="8693" spans="1:1" x14ac:dyDescent="0.25">
      <c r="A8693" s="5"/>
    </row>
    <row r="8694" spans="1:1" x14ac:dyDescent="0.25">
      <c r="A8694" s="5"/>
    </row>
    <row r="8695" spans="1:1" x14ac:dyDescent="0.25">
      <c r="A8695" s="5"/>
    </row>
    <row r="8696" spans="1:1" x14ac:dyDescent="0.25">
      <c r="A8696" s="5"/>
    </row>
    <row r="8697" spans="1:1" x14ac:dyDescent="0.25">
      <c r="A8697" s="5"/>
    </row>
    <row r="8698" spans="1:1" x14ac:dyDescent="0.25">
      <c r="A8698" s="5"/>
    </row>
    <row r="8699" spans="1:1" x14ac:dyDescent="0.25">
      <c r="A8699" s="5"/>
    </row>
    <row r="8700" spans="1:1" x14ac:dyDescent="0.25">
      <c r="A8700" s="5"/>
    </row>
    <row r="8701" spans="1:1" x14ac:dyDescent="0.25">
      <c r="A8701" s="5"/>
    </row>
    <row r="8702" spans="1:1" x14ac:dyDescent="0.25">
      <c r="A8702" s="5"/>
    </row>
    <row r="8703" spans="1:1" x14ac:dyDescent="0.25">
      <c r="A8703" s="5"/>
    </row>
    <row r="8704" spans="1:1" x14ac:dyDescent="0.25">
      <c r="A8704" s="5"/>
    </row>
    <row r="8705" spans="1:1" x14ac:dyDescent="0.25">
      <c r="A8705" s="5"/>
    </row>
    <row r="8706" spans="1:1" x14ac:dyDescent="0.25">
      <c r="A8706" s="5"/>
    </row>
    <row r="8707" spans="1:1" x14ac:dyDescent="0.25">
      <c r="A8707" s="5"/>
    </row>
    <row r="8708" spans="1:1" x14ac:dyDescent="0.25">
      <c r="A8708" s="5"/>
    </row>
    <row r="8709" spans="1:1" x14ac:dyDescent="0.25">
      <c r="A8709" s="5"/>
    </row>
    <row r="8710" spans="1:1" x14ac:dyDescent="0.25">
      <c r="A8710" s="5"/>
    </row>
    <row r="8711" spans="1:1" x14ac:dyDescent="0.25">
      <c r="A8711" s="5"/>
    </row>
    <row r="8712" spans="1:1" x14ac:dyDescent="0.25">
      <c r="A8712" s="5"/>
    </row>
    <row r="8713" spans="1:1" x14ac:dyDescent="0.25">
      <c r="A8713" s="5"/>
    </row>
    <row r="8714" spans="1:1" x14ac:dyDescent="0.25">
      <c r="A8714" s="5"/>
    </row>
    <row r="8715" spans="1:1" x14ac:dyDescent="0.25">
      <c r="A8715" s="5"/>
    </row>
    <row r="8716" spans="1:1" x14ac:dyDescent="0.25">
      <c r="A8716" s="5"/>
    </row>
    <row r="8717" spans="1:1" x14ac:dyDescent="0.25">
      <c r="A8717" s="5"/>
    </row>
    <row r="8718" spans="1:1" x14ac:dyDescent="0.25">
      <c r="A8718" s="5"/>
    </row>
    <row r="8719" spans="1:1" x14ac:dyDescent="0.25">
      <c r="A8719" s="5"/>
    </row>
    <row r="8720" spans="1:1" x14ac:dyDescent="0.25">
      <c r="A8720" s="5"/>
    </row>
    <row r="8721" spans="1:1" x14ac:dyDescent="0.25">
      <c r="A8721" s="5"/>
    </row>
    <row r="8722" spans="1:1" x14ac:dyDescent="0.25">
      <c r="A8722" s="5"/>
    </row>
    <row r="8723" spans="1:1" x14ac:dyDescent="0.25">
      <c r="A8723" s="5"/>
    </row>
    <row r="8724" spans="1:1" x14ac:dyDescent="0.25">
      <c r="A8724" s="5"/>
    </row>
    <row r="8725" spans="1:1" x14ac:dyDescent="0.25">
      <c r="A8725" s="5"/>
    </row>
    <row r="8726" spans="1:1" x14ac:dyDescent="0.25">
      <c r="A8726" s="5"/>
    </row>
    <row r="8727" spans="1:1" x14ac:dyDescent="0.25">
      <c r="A8727" s="5"/>
    </row>
    <row r="8728" spans="1:1" x14ac:dyDescent="0.25">
      <c r="A8728" s="5"/>
    </row>
    <row r="8729" spans="1:1" x14ac:dyDescent="0.25">
      <c r="A8729" s="5"/>
    </row>
    <row r="8730" spans="1:1" x14ac:dyDescent="0.25">
      <c r="A8730" s="5"/>
    </row>
    <row r="8731" spans="1:1" x14ac:dyDescent="0.25">
      <c r="A8731" s="5"/>
    </row>
    <row r="8732" spans="1:1" x14ac:dyDescent="0.25">
      <c r="A8732" s="5"/>
    </row>
    <row r="8733" spans="1:1" x14ac:dyDescent="0.25">
      <c r="A8733" s="5"/>
    </row>
    <row r="8734" spans="1:1" x14ac:dyDescent="0.25">
      <c r="A8734" s="5"/>
    </row>
    <row r="8735" spans="1:1" x14ac:dyDescent="0.25">
      <c r="A8735" s="5"/>
    </row>
    <row r="8736" spans="1:1" x14ac:dyDescent="0.25">
      <c r="A8736" s="5"/>
    </row>
    <row r="8737" spans="1:1" x14ac:dyDescent="0.25">
      <c r="A8737" s="5"/>
    </row>
    <row r="8738" spans="1:1" x14ac:dyDescent="0.25">
      <c r="A8738" s="5"/>
    </row>
    <row r="8739" spans="1:1" x14ac:dyDescent="0.25">
      <c r="A8739" s="5"/>
    </row>
    <row r="8740" spans="1:1" x14ac:dyDescent="0.25">
      <c r="A8740" s="5"/>
    </row>
    <row r="8741" spans="1:1" x14ac:dyDescent="0.25">
      <c r="A8741" s="5"/>
    </row>
    <row r="8742" spans="1:1" x14ac:dyDescent="0.25">
      <c r="A8742" s="5"/>
    </row>
    <row r="8743" spans="1:1" x14ac:dyDescent="0.25">
      <c r="A8743" s="5"/>
    </row>
    <row r="8744" spans="1:1" x14ac:dyDescent="0.25">
      <c r="A8744" s="5"/>
    </row>
    <row r="8745" spans="1:1" x14ac:dyDescent="0.25">
      <c r="A8745" s="5"/>
    </row>
    <row r="8746" spans="1:1" x14ac:dyDescent="0.25">
      <c r="A8746" s="5"/>
    </row>
    <row r="8747" spans="1:1" x14ac:dyDescent="0.25">
      <c r="A8747" s="5"/>
    </row>
    <row r="8748" spans="1:1" x14ac:dyDescent="0.25">
      <c r="A8748" s="5"/>
    </row>
    <row r="8749" spans="1:1" x14ac:dyDescent="0.25">
      <c r="A8749" s="5"/>
    </row>
    <row r="8750" spans="1:1" x14ac:dyDescent="0.25">
      <c r="A8750" s="5"/>
    </row>
    <row r="8751" spans="1:1" x14ac:dyDescent="0.25">
      <c r="A8751" s="5"/>
    </row>
    <row r="8752" spans="1:1" x14ac:dyDescent="0.25">
      <c r="A8752" s="5"/>
    </row>
    <row r="8753" spans="1:1" x14ac:dyDescent="0.25">
      <c r="A8753" s="5"/>
    </row>
    <row r="8754" spans="1:1" x14ac:dyDescent="0.25">
      <c r="A8754" s="5"/>
    </row>
    <row r="8755" spans="1:1" x14ac:dyDescent="0.25">
      <c r="A8755" s="5"/>
    </row>
    <row r="8756" spans="1:1" x14ac:dyDescent="0.25">
      <c r="A8756" s="5"/>
    </row>
    <row r="8757" spans="1:1" x14ac:dyDescent="0.25">
      <c r="A8757" s="5"/>
    </row>
    <row r="8758" spans="1:1" x14ac:dyDescent="0.25">
      <c r="A8758" s="5"/>
    </row>
    <row r="8759" spans="1:1" x14ac:dyDescent="0.25">
      <c r="A8759" s="5"/>
    </row>
    <row r="8760" spans="1:1" x14ac:dyDescent="0.25">
      <c r="A8760" s="5"/>
    </row>
    <row r="8761" spans="1:1" x14ac:dyDescent="0.25">
      <c r="A8761" s="5"/>
    </row>
    <row r="8762" spans="1:1" x14ac:dyDescent="0.25">
      <c r="A8762" s="5"/>
    </row>
    <row r="8763" spans="1:1" x14ac:dyDescent="0.25">
      <c r="A8763" s="5"/>
    </row>
    <row r="8764" spans="1:1" x14ac:dyDescent="0.25">
      <c r="A8764" s="5"/>
    </row>
    <row r="8765" spans="1:1" x14ac:dyDescent="0.25">
      <c r="A8765" s="5"/>
    </row>
    <row r="8766" spans="1:1" x14ac:dyDescent="0.25">
      <c r="A8766" s="5"/>
    </row>
    <row r="8767" spans="1:1" x14ac:dyDescent="0.25">
      <c r="A8767" s="5"/>
    </row>
    <row r="8768" spans="1:1" x14ac:dyDescent="0.25">
      <c r="A8768" s="5"/>
    </row>
    <row r="8769" spans="1:1" x14ac:dyDescent="0.25">
      <c r="A8769" s="5"/>
    </row>
    <row r="8770" spans="1:1" x14ac:dyDescent="0.25">
      <c r="A8770" s="5"/>
    </row>
    <row r="8771" spans="1:1" x14ac:dyDescent="0.25">
      <c r="A8771" s="5"/>
    </row>
    <row r="8772" spans="1:1" x14ac:dyDescent="0.25">
      <c r="A8772" s="5"/>
    </row>
    <row r="8773" spans="1:1" x14ac:dyDescent="0.25">
      <c r="A8773" s="5"/>
    </row>
    <row r="8774" spans="1:1" x14ac:dyDescent="0.25">
      <c r="A8774" s="5"/>
    </row>
    <row r="8775" spans="1:1" x14ac:dyDescent="0.25">
      <c r="A8775" s="5"/>
    </row>
    <row r="8776" spans="1:1" x14ac:dyDescent="0.25">
      <c r="A8776" s="5"/>
    </row>
    <row r="8777" spans="1:1" x14ac:dyDescent="0.25">
      <c r="A8777" s="5"/>
    </row>
    <row r="8778" spans="1:1" x14ac:dyDescent="0.25">
      <c r="A8778" s="5"/>
    </row>
    <row r="8779" spans="1:1" x14ac:dyDescent="0.25">
      <c r="A8779" s="5"/>
    </row>
    <row r="8780" spans="1:1" x14ac:dyDescent="0.25">
      <c r="A8780" s="5"/>
    </row>
    <row r="8781" spans="1:1" x14ac:dyDescent="0.25">
      <c r="A8781" s="5"/>
    </row>
    <row r="8782" spans="1:1" x14ac:dyDescent="0.25">
      <c r="A8782" s="5"/>
    </row>
    <row r="8783" spans="1:1" x14ac:dyDescent="0.25">
      <c r="A8783" s="5"/>
    </row>
    <row r="8784" spans="1:1" x14ac:dyDescent="0.25">
      <c r="A8784" s="5"/>
    </row>
    <row r="8785" spans="1:1" x14ac:dyDescent="0.25">
      <c r="A8785" s="5"/>
    </row>
    <row r="8786" spans="1:1" x14ac:dyDescent="0.25">
      <c r="A8786" s="5"/>
    </row>
    <row r="8787" spans="1:1" x14ac:dyDescent="0.25">
      <c r="A8787" s="5"/>
    </row>
    <row r="8788" spans="1:1" x14ac:dyDescent="0.25">
      <c r="A8788" s="5"/>
    </row>
    <row r="8789" spans="1:1" x14ac:dyDescent="0.25">
      <c r="A8789" s="5"/>
    </row>
    <row r="8790" spans="1:1" x14ac:dyDescent="0.25">
      <c r="A8790" s="5"/>
    </row>
    <row r="8791" spans="1:1" x14ac:dyDescent="0.25">
      <c r="A8791" s="5"/>
    </row>
    <row r="8792" spans="1:1" x14ac:dyDescent="0.25">
      <c r="A8792" s="5"/>
    </row>
    <row r="8793" spans="1:1" x14ac:dyDescent="0.25">
      <c r="A8793" s="5"/>
    </row>
    <row r="8794" spans="1:1" x14ac:dyDescent="0.25">
      <c r="A8794" s="5"/>
    </row>
    <row r="8795" spans="1:1" x14ac:dyDescent="0.25">
      <c r="A8795" s="5"/>
    </row>
    <row r="8796" spans="1:1" x14ac:dyDescent="0.25">
      <c r="A8796" s="5"/>
    </row>
    <row r="8797" spans="1:1" x14ac:dyDescent="0.25">
      <c r="A8797" s="5"/>
    </row>
    <row r="8798" spans="1:1" x14ac:dyDescent="0.25">
      <c r="A8798" s="5"/>
    </row>
    <row r="8799" spans="1:1" x14ac:dyDescent="0.25">
      <c r="A8799" s="5"/>
    </row>
    <row r="8800" spans="1:1" x14ac:dyDescent="0.25">
      <c r="A8800" s="5"/>
    </row>
    <row r="8801" spans="1:1" x14ac:dyDescent="0.25">
      <c r="A8801" s="5"/>
    </row>
    <row r="8802" spans="1:1" x14ac:dyDescent="0.25">
      <c r="A8802" s="5"/>
    </row>
    <row r="8803" spans="1:1" x14ac:dyDescent="0.25">
      <c r="A8803" s="5"/>
    </row>
    <row r="8804" spans="1:1" x14ac:dyDescent="0.25">
      <c r="A8804" s="5"/>
    </row>
    <row r="8805" spans="1:1" x14ac:dyDescent="0.25">
      <c r="A8805" s="5"/>
    </row>
    <row r="8806" spans="1:1" x14ac:dyDescent="0.25">
      <c r="A8806" s="5"/>
    </row>
    <row r="8807" spans="1:1" x14ac:dyDescent="0.25">
      <c r="A8807" s="5"/>
    </row>
    <row r="8808" spans="1:1" x14ac:dyDescent="0.25">
      <c r="A8808" s="5"/>
    </row>
    <row r="8809" spans="1:1" x14ac:dyDescent="0.25">
      <c r="A8809" s="5"/>
    </row>
    <row r="8810" spans="1:1" x14ac:dyDescent="0.25">
      <c r="A8810" s="5"/>
    </row>
    <row r="8811" spans="1:1" x14ac:dyDescent="0.25">
      <c r="A8811" s="5"/>
    </row>
    <row r="8812" spans="1:1" x14ac:dyDescent="0.25">
      <c r="A8812" s="5"/>
    </row>
    <row r="8813" spans="1:1" x14ac:dyDescent="0.25">
      <c r="A8813" s="5"/>
    </row>
    <row r="8814" spans="1:1" x14ac:dyDescent="0.25">
      <c r="A8814" s="5"/>
    </row>
    <row r="8815" spans="1:1" x14ac:dyDescent="0.25">
      <c r="A8815" s="5"/>
    </row>
    <row r="8816" spans="1:1" x14ac:dyDescent="0.25">
      <c r="A8816" s="5"/>
    </row>
    <row r="8817" spans="1:1" x14ac:dyDescent="0.25">
      <c r="A8817" s="5"/>
    </row>
    <row r="8818" spans="1:1" x14ac:dyDescent="0.25">
      <c r="A8818" s="5"/>
    </row>
    <row r="8819" spans="1:1" x14ac:dyDescent="0.25">
      <c r="A8819" s="5"/>
    </row>
    <row r="8820" spans="1:1" x14ac:dyDescent="0.25">
      <c r="A8820" s="5"/>
    </row>
    <row r="8821" spans="1:1" x14ac:dyDescent="0.25">
      <c r="A8821" s="5"/>
    </row>
    <row r="8822" spans="1:1" x14ac:dyDescent="0.25">
      <c r="A8822" s="5"/>
    </row>
    <row r="8823" spans="1:1" x14ac:dyDescent="0.25">
      <c r="A8823" s="5"/>
    </row>
    <row r="8824" spans="1:1" x14ac:dyDescent="0.25">
      <c r="A8824" s="5"/>
    </row>
    <row r="8825" spans="1:1" x14ac:dyDescent="0.25">
      <c r="A8825" s="5"/>
    </row>
    <row r="8826" spans="1:1" x14ac:dyDescent="0.25">
      <c r="A8826" s="5"/>
    </row>
    <row r="8827" spans="1:1" x14ac:dyDescent="0.25">
      <c r="A8827" s="5"/>
    </row>
    <row r="8828" spans="1:1" x14ac:dyDescent="0.25">
      <c r="A8828" s="5"/>
    </row>
    <row r="8829" spans="1:1" x14ac:dyDescent="0.25">
      <c r="A8829" s="5"/>
    </row>
    <row r="8830" spans="1:1" x14ac:dyDescent="0.25">
      <c r="A8830" s="5"/>
    </row>
    <row r="8831" spans="1:1" x14ac:dyDescent="0.25">
      <c r="A8831" s="5"/>
    </row>
    <row r="8832" spans="1:1" x14ac:dyDescent="0.25">
      <c r="A8832" s="5"/>
    </row>
    <row r="8833" spans="1:1" x14ac:dyDescent="0.25">
      <c r="A8833" s="5"/>
    </row>
    <row r="8834" spans="1:1" x14ac:dyDescent="0.25">
      <c r="A8834" s="5"/>
    </row>
    <row r="8835" spans="1:1" x14ac:dyDescent="0.25">
      <c r="A8835" s="5"/>
    </row>
    <row r="8836" spans="1:1" x14ac:dyDescent="0.25">
      <c r="A8836" s="5"/>
    </row>
    <row r="8837" spans="1:1" x14ac:dyDescent="0.25">
      <c r="A8837" s="5"/>
    </row>
    <row r="8838" spans="1:1" x14ac:dyDescent="0.25">
      <c r="A8838" s="5"/>
    </row>
    <row r="8839" spans="1:1" x14ac:dyDescent="0.25">
      <c r="A8839" s="5"/>
    </row>
    <row r="8840" spans="1:1" x14ac:dyDescent="0.25">
      <c r="A8840" s="5"/>
    </row>
    <row r="8841" spans="1:1" x14ac:dyDescent="0.25">
      <c r="A8841" s="5"/>
    </row>
    <row r="8842" spans="1:1" x14ac:dyDescent="0.25">
      <c r="A8842" s="5"/>
    </row>
    <row r="8843" spans="1:1" x14ac:dyDescent="0.25">
      <c r="A8843" s="5"/>
    </row>
    <row r="8844" spans="1:1" x14ac:dyDescent="0.25">
      <c r="A8844" s="5"/>
    </row>
    <row r="8845" spans="1:1" x14ac:dyDescent="0.25">
      <c r="A8845" s="5"/>
    </row>
    <row r="8846" spans="1:1" x14ac:dyDescent="0.25">
      <c r="A8846" s="5"/>
    </row>
    <row r="8847" spans="1:1" x14ac:dyDescent="0.25">
      <c r="A8847" s="5"/>
    </row>
    <row r="8848" spans="1:1" x14ac:dyDescent="0.25">
      <c r="A8848" s="5"/>
    </row>
    <row r="8849" spans="1:1" x14ac:dyDescent="0.25">
      <c r="A8849" s="5"/>
    </row>
    <row r="8850" spans="1:1" x14ac:dyDescent="0.25">
      <c r="A8850" s="5"/>
    </row>
    <row r="8851" spans="1:1" x14ac:dyDescent="0.25">
      <c r="A8851" s="5"/>
    </row>
    <row r="8852" spans="1:1" x14ac:dyDescent="0.25">
      <c r="A8852" s="5"/>
    </row>
    <row r="8853" spans="1:1" x14ac:dyDescent="0.25">
      <c r="A8853" s="5"/>
    </row>
    <row r="8854" spans="1:1" x14ac:dyDescent="0.25">
      <c r="A8854" s="5"/>
    </row>
    <row r="8855" spans="1:1" x14ac:dyDescent="0.25">
      <c r="A8855" s="5"/>
    </row>
    <row r="8856" spans="1:1" x14ac:dyDescent="0.25">
      <c r="A8856" s="5"/>
    </row>
    <row r="8857" spans="1:1" x14ac:dyDescent="0.25">
      <c r="A8857" s="5"/>
    </row>
    <row r="8858" spans="1:1" x14ac:dyDescent="0.25">
      <c r="A8858" s="5"/>
    </row>
    <row r="8859" spans="1:1" x14ac:dyDescent="0.25">
      <c r="A8859" s="5"/>
    </row>
    <row r="8860" spans="1:1" x14ac:dyDescent="0.25">
      <c r="A8860" s="5"/>
    </row>
    <row r="8861" spans="1:1" x14ac:dyDescent="0.25">
      <c r="A8861" s="5"/>
    </row>
    <row r="8862" spans="1:1" x14ac:dyDescent="0.25">
      <c r="A8862" s="5"/>
    </row>
    <row r="8863" spans="1:1" x14ac:dyDescent="0.25">
      <c r="A8863" s="5"/>
    </row>
    <row r="8864" spans="1:1" x14ac:dyDescent="0.25">
      <c r="A8864" s="5"/>
    </row>
    <row r="8865" spans="1:1" x14ac:dyDescent="0.25">
      <c r="A8865" s="5"/>
    </row>
    <row r="8866" spans="1:1" x14ac:dyDescent="0.25">
      <c r="A8866" s="5"/>
    </row>
    <row r="8867" spans="1:1" x14ac:dyDescent="0.25">
      <c r="A8867" s="5"/>
    </row>
    <row r="8868" spans="1:1" x14ac:dyDescent="0.25">
      <c r="A8868" s="5"/>
    </row>
    <row r="8869" spans="1:1" x14ac:dyDescent="0.25">
      <c r="A8869" s="5"/>
    </row>
    <row r="8870" spans="1:1" x14ac:dyDescent="0.25">
      <c r="A8870" s="5"/>
    </row>
    <row r="8871" spans="1:1" x14ac:dyDescent="0.25">
      <c r="A8871" s="5"/>
    </row>
    <row r="8872" spans="1:1" x14ac:dyDescent="0.25">
      <c r="A8872" s="5"/>
    </row>
    <row r="8873" spans="1:1" x14ac:dyDescent="0.25">
      <c r="A8873" s="5"/>
    </row>
    <row r="8874" spans="1:1" x14ac:dyDescent="0.25">
      <c r="A8874" s="5"/>
    </row>
    <row r="8875" spans="1:1" x14ac:dyDescent="0.25">
      <c r="A8875" s="5"/>
    </row>
    <row r="8876" spans="1:1" x14ac:dyDescent="0.25">
      <c r="A8876" s="5"/>
    </row>
    <row r="8877" spans="1:1" x14ac:dyDescent="0.25">
      <c r="A8877" s="5"/>
    </row>
    <row r="8878" spans="1:1" x14ac:dyDescent="0.25">
      <c r="A8878" s="5"/>
    </row>
    <row r="8879" spans="1:1" x14ac:dyDescent="0.25">
      <c r="A8879" s="5"/>
    </row>
    <row r="8880" spans="1:1" x14ac:dyDescent="0.25">
      <c r="A8880" s="5"/>
    </row>
    <row r="8881" spans="1:1" x14ac:dyDescent="0.25">
      <c r="A8881" s="5"/>
    </row>
    <row r="8882" spans="1:1" x14ac:dyDescent="0.25">
      <c r="A8882" s="5"/>
    </row>
    <row r="8883" spans="1:1" x14ac:dyDescent="0.25">
      <c r="A8883" s="5"/>
    </row>
    <row r="8884" spans="1:1" x14ac:dyDescent="0.25">
      <c r="A8884" s="5"/>
    </row>
    <row r="8885" spans="1:1" x14ac:dyDescent="0.25">
      <c r="A8885" s="5"/>
    </row>
    <row r="8886" spans="1:1" x14ac:dyDescent="0.25">
      <c r="A8886" s="5"/>
    </row>
    <row r="8887" spans="1:1" x14ac:dyDescent="0.25">
      <c r="A8887" s="5"/>
    </row>
    <row r="8888" spans="1:1" x14ac:dyDescent="0.25">
      <c r="A8888" s="5"/>
    </row>
    <row r="8889" spans="1:1" x14ac:dyDescent="0.25">
      <c r="A8889" s="5"/>
    </row>
    <row r="8890" spans="1:1" x14ac:dyDescent="0.25">
      <c r="A8890" s="5"/>
    </row>
    <row r="8891" spans="1:1" x14ac:dyDescent="0.25">
      <c r="A8891" s="5"/>
    </row>
    <row r="8892" spans="1:1" x14ac:dyDescent="0.25">
      <c r="A8892" s="5"/>
    </row>
    <row r="8893" spans="1:1" x14ac:dyDescent="0.25">
      <c r="A8893" s="5"/>
    </row>
    <row r="8894" spans="1:1" x14ac:dyDescent="0.25">
      <c r="A8894" s="5"/>
    </row>
    <row r="8895" spans="1:1" x14ac:dyDescent="0.25">
      <c r="A8895" s="5"/>
    </row>
    <row r="8896" spans="1:1" x14ac:dyDescent="0.25">
      <c r="A8896" s="5"/>
    </row>
    <row r="8897" spans="1:1" x14ac:dyDescent="0.25">
      <c r="A8897" s="5"/>
    </row>
    <row r="8898" spans="1:1" x14ac:dyDescent="0.25">
      <c r="A8898" s="5"/>
    </row>
    <row r="8899" spans="1:1" x14ac:dyDescent="0.25">
      <c r="A8899" s="5"/>
    </row>
    <row r="8900" spans="1:1" x14ac:dyDescent="0.25">
      <c r="A8900" s="5"/>
    </row>
    <row r="8901" spans="1:1" x14ac:dyDescent="0.25">
      <c r="A8901" s="5"/>
    </row>
    <row r="8902" spans="1:1" x14ac:dyDescent="0.25">
      <c r="A8902" s="5"/>
    </row>
    <row r="8903" spans="1:1" x14ac:dyDescent="0.25">
      <c r="A8903" s="5"/>
    </row>
    <row r="8904" spans="1:1" x14ac:dyDescent="0.25">
      <c r="A8904" s="5"/>
    </row>
    <row r="8905" spans="1:1" x14ac:dyDescent="0.25">
      <c r="A8905" s="5"/>
    </row>
    <row r="8906" spans="1:1" x14ac:dyDescent="0.25">
      <c r="A8906" s="5"/>
    </row>
    <row r="8907" spans="1:1" x14ac:dyDescent="0.25">
      <c r="A8907" s="5"/>
    </row>
    <row r="8908" spans="1:1" x14ac:dyDescent="0.25">
      <c r="A8908" s="5"/>
    </row>
    <row r="8909" spans="1:1" x14ac:dyDescent="0.25">
      <c r="A8909" s="5"/>
    </row>
    <row r="8910" spans="1:1" x14ac:dyDescent="0.25">
      <c r="A8910" s="5"/>
    </row>
    <row r="8911" spans="1:1" x14ac:dyDescent="0.25">
      <c r="A8911" s="5"/>
    </row>
    <row r="8912" spans="1:1" x14ac:dyDescent="0.25">
      <c r="A8912" s="5"/>
    </row>
    <row r="8913" spans="1:1" x14ac:dyDescent="0.25">
      <c r="A8913" s="5"/>
    </row>
    <row r="8914" spans="1:1" x14ac:dyDescent="0.25">
      <c r="A8914" s="5"/>
    </row>
    <row r="8915" spans="1:1" x14ac:dyDescent="0.25">
      <c r="A8915" s="5"/>
    </row>
    <row r="8916" spans="1:1" x14ac:dyDescent="0.25">
      <c r="A8916" s="5"/>
    </row>
    <row r="8917" spans="1:1" x14ac:dyDescent="0.25">
      <c r="A8917" s="5"/>
    </row>
    <row r="8918" spans="1:1" x14ac:dyDescent="0.25">
      <c r="A8918" s="5"/>
    </row>
    <row r="8919" spans="1:1" x14ac:dyDescent="0.25">
      <c r="A8919" s="5"/>
    </row>
    <row r="8920" spans="1:1" x14ac:dyDescent="0.25">
      <c r="A8920" s="5"/>
    </row>
    <row r="8921" spans="1:1" x14ac:dyDescent="0.25">
      <c r="A8921" s="5"/>
    </row>
    <row r="8922" spans="1:1" x14ac:dyDescent="0.25">
      <c r="A8922" s="5"/>
    </row>
    <row r="8923" spans="1:1" x14ac:dyDescent="0.25">
      <c r="A8923" s="5"/>
    </row>
    <row r="8924" spans="1:1" x14ac:dyDescent="0.25">
      <c r="A8924" s="5"/>
    </row>
    <row r="8925" spans="1:1" x14ac:dyDescent="0.25">
      <c r="A8925" s="5"/>
    </row>
    <row r="8926" spans="1:1" x14ac:dyDescent="0.25">
      <c r="A8926" s="5"/>
    </row>
    <row r="8927" spans="1:1" x14ac:dyDescent="0.25">
      <c r="A8927" s="5"/>
    </row>
    <row r="8928" spans="1:1" x14ac:dyDescent="0.25">
      <c r="A8928" s="5"/>
    </row>
    <row r="8929" spans="1:1" x14ac:dyDescent="0.25">
      <c r="A8929" s="5"/>
    </row>
    <row r="8930" spans="1:1" x14ac:dyDescent="0.25">
      <c r="A8930" s="5"/>
    </row>
    <row r="8931" spans="1:1" x14ac:dyDescent="0.25">
      <c r="A8931" s="5"/>
    </row>
    <row r="8932" spans="1:1" x14ac:dyDescent="0.25">
      <c r="A8932" s="5"/>
    </row>
    <row r="8933" spans="1:1" x14ac:dyDescent="0.25">
      <c r="A8933" s="5"/>
    </row>
    <row r="8934" spans="1:1" x14ac:dyDescent="0.25">
      <c r="A8934" s="5"/>
    </row>
    <row r="8935" spans="1:1" x14ac:dyDescent="0.25">
      <c r="A8935" s="5"/>
    </row>
    <row r="8936" spans="1:1" x14ac:dyDescent="0.25">
      <c r="A8936" s="5"/>
    </row>
    <row r="8937" spans="1:1" x14ac:dyDescent="0.25">
      <c r="A8937" s="5"/>
    </row>
    <row r="8938" spans="1:1" x14ac:dyDescent="0.25">
      <c r="A8938" s="5"/>
    </row>
    <row r="8939" spans="1:1" x14ac:dyDescent="0.25">
      <c r="A8939" s="5"/>
    </row>
    <row r="8940" spans="1:1" x14ac:dyDescent="0.25">
      <c r="A8940" s="5"/>
    </row>
    <row r="8941" spans="1:1" x14ac:dyDescent="0.25">
      <c r="A8941" s="5"/>
    </row>
    <row r="8942" spans="1:1" x14ac:dyDescent="0.25">
      <c r="A8942" s="5"/>
    </row>
    <row r="8943" spans="1:1" x14ac:dyDescent="0.25">
      <c r="A8943" s="5"/>
    </row>
    <row r="8944" spans="1:1" x14ac:dyDescent="0.25">
      <c r="A8944" s="5"/>
    </row>
    <row r="8945" spans="1:1" x14ac:dyDescent="0.25">
      <c r="A8945" s="5"/>
    </row>
    <row r="8946" spans="1:1" x14ac:dyDescent="0.25">
      <c r="A8946" s="5"/>
    </row>
    <row r="8947" spans="1:1" x14ac:dyDescent="0.25">
      <c r="A8947" s="5"/>
    </row>
    <row r="8948" spans="1:1" x14ac:dyDescent="0.25">
      <c r="A8948" s="5"/>
    </row>
    <row r="8949" spans="1:1" x14ac:dyDescent="0.25">
      <c r="A8949" s="5"/>
    </row>
    <row r="8950" spans="1:1" x14ac:dyDescent="0.25">
      <c r="A8950" s="5"/>
    </row>
    <row r="8951" spans="1:1" x14ac:dyDescent="0.25">
      <c r="A8951" s="5"/>
    </row>
    <row r="8952" spans="1:1" x14ac:dyDescent="0.25">
      <c r="A8952" s="5"/>
    </row>
    <row r="8953" spans="1:1" x14ac:dyDescent="0.25">
      <c r="A8953" s="5"/>
    </row>
    <row r="8954" spans="1:1" x14ac:dyDescent="0.25">
      <c r="A8954" s="5"/>
    </row>
    <row r="8955" spans="1:1" x14ac:dyDescent="0.25">
      <c r="A8955" s="5"/>
    </row>
    <row r="8956" spans="1:1" x14ac:dyDescent="0.25">
      <c r="A8956" s="5"/>
    </row>
    <row r="8957" spans="1:1" x14ac:dyDescent="0.25">
      <c r="A8957" s="5"/>
    </row>
    <row r="8958" spans="1:1" x14ac:dyDescent="0.25">
      <c r="A8958" s="5"/>
    </row>
    <row r="8959" spans="1:1" x14ac:dyDescent="0.25">
      <c r="A8959" s="5"/>
    </row>
    <row r="8960" spans="1:1" x14ac:dyDescent="0.25">
      <c r="A8960" s="5"/>
    </row>
    <row r="8961" spans="1:1" x14ac:dyDescent="0.25">
      <c r="A8961" s="5"/>
    </row>
    <row r="8962" spans="1:1" x14ac:dyDescent="0.25">
      <c r="A8962" s="5"/>
    </row>
    <row r="8963" spans="1:1" x14ac:dyDescent="0.25">
      <c r="A8963" s="5"/>
    </row>
    <row r="8964" spans="1:1" x14ac:dyDescent="0.25">
      <c r="A8964" s="5"/>
    </row>
    <row r="8965" spans="1:1" x14ac:dyDescent="0.25">
      <c r="A8965" s="5"/>
    </row>
    <row r="8966" spans="1:1" x14ac:dyDescent="0.25">
      <c r="A8966" s="5"/>
    </row>
    <row r="8967" spans="1:1" x14ac:dyDescent="0.25">
      <c r="A8967" s="5"/>
    </row>
    <row r="8968" spans="1:1" x14ac:dyDescent="0.25">
      <c r="A8968" s="5"/>
    </row>
    <row r="8969" spans="1:1" x14ac:dyDescent="0.25">
      <c r="A8969" s="5"/>
    </row>
    <row r="8970" spans="1:1" x14ac:dyDescent="0.25">
      <c r="A8970" s="5"/>
    </row>
    <row r="8971" spans="1:1" x14ac:dyDescent="0.25">
      <c r="A8971" s="5"/>
    </row>
    <row r="8972" spans="1:1" x14ac:dyDescent="0.25">
      <c r="A8972" s="5"/>
    </row>
    <row r="8973" spans="1:1" x14ac:dyDescent="0.25">
      <c r="A8973" s="5"/>
    </row>
    <row r="8974" spans="1:1" x14ac:dyDescent="0.25">
      <c r="A8974" s="5"/>
    </row>
    <row r="8975" spans="1:1" x14ac:dyDescent="0.25">
      <c r="A8975" s="5"/>
    </row>
    <row r="8976" spans="1:1" x14ac:dyDescent="0.25">
      <c r="A8976" s="5"/>
    </row>
    <row r="8977" spans="1:1" x14ac:dyDescent="0.25">
      <c r="A8977" s="5"/>
    </row>
    <row r="8978" spans="1:1" x14ac:dyDescent="0.25">
      <c r="A8978" s="5"/>
    </row>
    <row r="8979" spans="1:1" x14ac:dyDescent="0.25">
      <c r="A8979" s="5"/>
    </row>
    <row r="8980" spans="1:1" x14ac:dyDescent="0.25">
      <c r="A8980" s="5"/>
    </row>
    <row r="8981" spans="1:1" x14ac:dyDescent="0.25">
      <c r="A8981" s="5"/>
    </row>
    <row r="8982" spans="1:1" x14ac:dyDescent="0.25">
      <c r="A8982" s="5"/>
    </row>
    <row r="8983" spans="1:1" x14ac:dyDescent="0.25">
      <c r="A8983" s="5"/>
    </row>
    <row r="8984" spans="1:1" x14ac:dyDescent="0.25">
      <c r="A8984" s="5"/>
    </row>
    <row r="8985" spans="1:1" x14ac:dyDescent="0.25">
      <c r="A8985" s="5"/>
    </row>
    <row r="8986" spans="1:1" x14ac:dyDescent="0.25">
      <c r="A8986" s="5"/>
    </row>
    <row r="8987" spans="1:1" x14ac:dyDescent="0.25">
      <c r="A8987" s="5"/>
    </row>
    <row r="8988" spans="1:1" x14ac:dyDescent="0.25">
      <c r="A8988" s="5"/>
    </row>
    <row r="8989" spans="1:1" x14ac:dyDescent="0.25">
      <c r="A8989" s="5"/>
    </row>
    <row r="8990" spans="1:1" x14ac:dyDescent="0.25">
      <c r="A8990" s="5"/>
    </row>
    <row r="8991" spans="1:1" x14ac:dyDescent="0.25">
      <c r="A8991" s="5"/>
    </row>
    <row r="8992" spans="1:1" x14ac:dyDescent="0.25">
      <c r="A8992" s="5"/>
    </row>
    <row r="8993" spans="1:1" x14ac:dyDescent="0.25">
      <c r="A8993" s="5"/>
    </row>
    <row r="8994" spans="1:1" x14ac:dyDescent="0.25">
      <c r="A8994" s="5"/>
    </row>
    <row r="8995" spans="1:1" x14ac:dyDescent="0.25">
      <c r="A8995" s="5"/>
    </row>
    <row r="8996" spans="1:1" x14ac:dyDescent="0.25">
      <c r="A8996" s="5"/>
    </row>
    <row r="8997" spans="1:1" x14ac:dyDescent="0.25">
      <c r="A8997" s="5"/>
    </row>
    <row r="8998" spans="1:1" x14ac:dyDescent="0.25">
      <c r="A8998" s="5"/>
    </row>
    <row r="8999" spans="1:1" x14ac:dyDescent="0.25">
      <c r="A8999" s="5"/>
    </row>
    <row r="9000" spans="1:1" x14ac:dyDescent="0.25">
      <c r="A9000" s="5"/>
    </row>
    <row r="9001" spans="1:1" x14ac:dyDescent="0.25">
      <c r="A9001" s="5"/>
    </row>
    <row r="9002" spans="1:1" x14ac:dyDescent="0.25">
      <c r="A9002" s="5"/>
    </row>
    <row r="9003" spans="1:1" x14ac:dyDescent="0.25">
      <c r="A9003" s="5"/>
    </row>
    <row r="9004" spans="1:1" x14ac:dyDescent="0.25">
      <c r="A9004" s="5"/>
    </row>
    <row r="9005" spans="1:1" x14ac:dyDescent="0.25">
      <c r="A9005" s="5"/>
    </row>
    <row r="9006" spans="1:1" x14ac:dyDescent="0.25">
      <c r="A9006" s="5"/>
    </row>
    <row r="9007" spans="1:1" x14ac:dyDescent="0.25">
      <c r="A9007" s="5"/>
    </row>
    <row r="9008" spans="1:1" x14ac:dyDescent="0.25">
      <c r="A9008" s="5"/>
    </row>
    <row r="9009" spans="1:1" x14ac:dyDescent="0.25">
      <c r="A9009" s="5"/>
    </row>
    <row r="9010" spans="1:1" x14ac:dyDescent="0.25">
      <c r="A9010" s="5"/>
    </row>
    <row r="9011" spans="1:1" x14ac:dyDescent="0.25">
      <c r="A9011" s="5"/>
    </row>
    <row r="9012" spans="1:1" x14ac:dyDescent="0.25">
      <c r="A9012" s="5"/>
    </row>
    <row r="9013" spans="1:1" x14ac:dyDescent="0.25">
      <c r="A9013" s="5"/>
    </row>
    <row r="9014" spans="1:1" x14ac:dyDescent="0.25">
      <c r="A9014" s="5"/>
    </row>
    <row r="9015" spans="1:1" x14ac:dyDescent="0.25">
      <c r="A9015" s="5"/>
    </row>
    <row r="9016" spans="1:1" x14ac:dyDescent="0.25">
      <c r="A9016" s="5"/>
    </row>
    <row r="9017" spans="1:1" x14ac:dyDescent="0.25">
      <c r="A9017" s="5"/>
    </row>
    <row r="9018" spans="1:1" x14ac:dyDescent="0.25">
      <c r="A9018" s="5"/>
    </row>
    <row r="9019" spans="1:1" x14ac:dyDescent="0.25">
      <c r="A9019" s="5"/>
    </row>
    <row r="9020" spans="1:1" x14ac:dyDescent="0.25">
      <c r="A9020" s="5"/>
    </row>
    <row r="9021" spans="1:1" x14ac:dyDescent="0.25">
      <c r="A9021" s="5"/>
    </row>
    <row r="9022" spans="1:1" x14ac:dyDescent="0.25">
      <c r="A9022" s="5"/>
    </row>
    <row r="9023" spans="1:1" x14ac:dyDescent="0.25">
      <c r="A9023" s="5"/>
    </row>
    <row r="9024" spans="1:1" x14ac:dyDescent="0.25">
      <c r="A9024" s="5"/>
    </row>
    <row r="9025" spans="1:1" x14ac:dyDescent="0.25">
      <c r="A9025" s="5"/>
    </row>
    <row r="9026" spans="1:1" x14ac:dyDescent="0.25">
      <c r="A9026" s="5"/>
    </row>
    <row r="9027" spans="1:1" x14ac:dyDescent="0.25">
      <c r="A9027" s="5"/>
    </row>
    <row r="9028" spans="1:1" x14ac:dyDescent="0.25">
      <c r="A9028" s="5"/>
    </row>
    <row r="9029" spans="1:1" x14ac:dyDescent="0.25">
      <c r="A9029" s="5"/>
    </row>
    <row r="9030" spans="1:1" x14ac:dyDescent="0.25">
      <c r="A9030" s="5"/>
    </row>
    <row r="9031" spans="1:1" x14ac:dyDescent="0.25">
      <c r="A9031" s="5"/>
    </row>
    <row r="9032" spans="1:1" x14ac:dyDescent="0.25">
      <c r="A9032" s="5"/>
    </row>
    <row r="9033" spans="1:1" x14ac:dyDescent="0.25">
      <c r="A9033" s="5"/>
    </row>
    <row r="9034" spans="1:1" x14ac:dyDescent="0.25">
      <c r="A9034" s="5"/>
    </row>
    <row r="9035" spans="1:1" x14ac:dyDescent="0.25">
      <c r="A9035" s="5"/>
    </row>
    <row r="9036" spans="1:1" x14ac:dyDescent="0.25">
      <c r="A9036" s="5"/>
    </row>
    <row r="9037" spans="1:1" x14ac:dyDescent="0.25">
      <c r="A9037" s="5"/>
    </row>
    <row r="9038" spans="1:1" x14ac:dyDescent="0.25">
      <c r="A9038" s="5"/>
    </row>
    <row r="9039" spans="1:1" x14ac:dyDescent="0.25">
      <c r="A9039" s="5"/>
    </row>
    <row r="9040" spans="1:1" x14ac:dyDescent="0.25">
      <c r="A9040" s="5"/>
    </row>
    <row r="9041" spans="1:1" x14ac:dyDescent="0.25">
      <c r="A9041" s="5"/>
    </row>
    <row r="9042" spans="1:1" x14ac:dyDescent="0.25">
      <c r="A9042" s="5"/>
    </row>
    <row r="9043" spans="1:1" x14ac:dyDescent="0.25">
      <c r="A9043" s="5"/>
    </row>
    <row r="9044" spans="1:1" x14ac:dyDescent="0.25">
      <c r="A9044" s="5"/>
    </row>
    <row r="9045" spans="1:1" x14ac:dyDescent="0.25">
      <c r="A9045" s="5"/>
    </row>
    <row r="9046" spans="1:1" x14ac:dyDescent="0.25">
      <c r="A9046" s="5"/>
    </row>
    <row r="9047" spans="1:1" x14ac:dyDescent="0.25">
      <c r="A9047" s="5"/>
    </row>
    <row r="9048" spans="1:1" x14ac:dyDescent="0.25">
      <c r="A9048" s="5"/>
    </row>
    <row r="9049" spans="1:1" x14ac:dyDescent="0.25">
      <c r="A9049" s="5"/>
    </row>
    <row r="9050" spans="1:1" x14ac:dyDescent="0.25">
      <c r="A9050" s="5"/>
    </row>
    <row r="9051" spans="1:1" x14ac:dyDescent="0.25">
      <c r="A9051" s="5"/>
    </row>
    <row r="9052" spans="1:1" x14ac:dyDescent="0.25">
      <c r="A9052" s="5"/>
    </row>
    <row r="9053" spans="1:1" x14ac:dyDescent="0.25">
      <c r="A9053" s="5"/>
    </row>
    <row r="9054" spans="1:1" x14ac:dyDescent="0.25">
      <c r="A9054" s="5"/>
    </row>
    <row r="9055" spans="1:1" x14ac:dyDescent="0.25">
      <c r="A9055" s="5"/>
    </row>
    <row r="9056" spans="1:1" x14ac:dyDescent="0.25">
      <c r="A9056" s="5"/>
    </row>
    <row r="9057" spans="1:1" x14ac:dyDescent="0.25">
      <c r="A9057" s="5"/>
    </row>
    <row r="9058" spans="1:1" x14ac:dyDescent="0.25">
      <c r="A9058" s="5"/>
    </row>
    <row r="9059" spans="1:1" x14ac:dyDescent="0.25">
      <c r="A9059" s="5"/>
    </row>
    <row r="9060" spans="1:1" x14ac:dyDescent="0.25">
      <c r="A9060" s="5"/>
    </row>
    <row r="9061" spans="1:1" x14ac:dyDescent="0.25">
      <c r="A9061" s="5"/>
    </row>
    <row r="9062" spans="1:1" x14ac:dyDescent="0.25">
      <c r="A9062" s="5"/>
    </row>
    <row r="9063" spans="1:1" x14ac:dyDescent="0.25">
      <c r="A9063" s="5"/>
    </row>
    <row r="9064" spans="1:1" x14ac:dyDescent="0.25">
      <c r="A9064" s="5"/>
    </row>
    <row r="9065" spans="1:1" x14ac:dyDescent="0.25">
      <c r="A9065" s="5"/>
    </row>
    <row r="9066" spans="1:1" x14ac:dyDescent="0.25">
      <c r="A9066" s="5"/>
    </row>
    <row r="9067" spans="1:1" x14ac:dyDescent="0.25">
      <c r="A9067" s="5"/>
    </row>
    <row r="9068" spans="1:1" x14ac:dyDescent="0.25">
      <c r="A9068" s="5"/>
    </row>
    <row r="9069" spans="1:1" x14ac:dyDescent="0.25">
      <c r="A9069" s="5"/>
    </row>
    <row r="9070" spans="1:1" x14ac:dyDescent="0.25">
      <c r="A9070" s="5"/>
    </row>
    <row r="9071" spans="1:1" x14ac:dyDescent="0.25">
      <c r="A9071" s="5"/>
    </row>
    <row r="9072" spans="1:1" x14ac:dyDescent="0.25">
      <c r="A9072" s="5"/>
    </row>
    <row r="9073" spans="1:1" x14ac:dyDescent="0.25">
      <c r="A9073" s="5"/>
    </row>
    <row r="9074" spans="1:1" x14ac:dyDescent="0.25">
      <c r="A9074" s="5"/>
    </row>
    <row r="9075" spans="1:1" x14ac:dyDescent="0.25">
      <c r="A9075" s="5"/>
    </row>
    <row r="9076" spans="1:1" x14ac:dyDescent="0.25">
      <c r="A9076" s="5"/>
    </row>
    <row r="9077" spans="1:1" x14ac:dyDescent="0.25">
      <c r="A9077" s="5"/>
    </row>
    <row r="9078" spans="1:1" x14ac:dyDescent="0.25">
      <c r="A9078" s="5"/>
    </row>
    <row r="9079" spans="1:1" x14ac:dyDescent="0.25">
      <c r="A9079" s="5"/>
    </row>
    <row r="9080" spans="1:1" x14ac:dyDescent="0.25">
      <c r="A9080" s="5"/>
    </row>
    <row r="9081" spans="1:1" x14ac:dyDescent="0.25">
      <c r="A9081" s="5"/>
    </row>
    <row r="9082" spans="1:1" x14ac:dyDescent="0.25">
      <c r="A9082" s="5"/>
    </row>
    <row r="9083" spans="1:1" x14ac:dyDescent="0.25">
      <c r="A9083" s="5"/>
    </row>
    <row r="9084" spans="1:1" x14ac:dyDescent="0.25">
      <c r="A9084" s="5"/>
    </row>
    <row r="9085" spans="1:1" x14ac:dyDescent="0.25">
      <c r="A9085" s="5"/>
    </row>
    <row r="9086" spans="1:1" x14ac:dyDescent="0.25">
      <c r="A9086" s="5"/>
    </row>
    <row r="9087" spans="1:1" x14ac:dyDescent="0.25">
      <c r="A9087" s="5"/>
    </row>
    <row r="9088" spans="1:1" x14ac:dyDescent="0.25">
      <c r="A9088" s="5"/>
    </row>
    <row r="9089" spans="1:1" x14ac:dyDescent="0.25">
      <c r="A9089" s="5"/>
    </row>
    <row r="9090" spans="1:1" x14ac:dyDescent="0.25">
      <c r="A9090" s="5"/>
    </row>
    <row r="9091" spans="1:1" x14ac:dyDescent="0.25">
      <c r="A9091" s="5"/>
    </row>
    <row r="9092" spans="1:1" x14ac:dyDescent="0.25">
      <c r="A9092" s="5"/>
    </row>
    <row r="9093" spans="1:1" x14ac:dyDescent="0.25">
      <c r="A9093" s="5"/>
    </row>
    <row r="9094" spans="1:1" x14ac:dyDescent="0.25">
      <c r="A9094" s="5"/>
    </row>
    <row r="9095" spans="1:1" x14ac:dyDescent="0.25">
      <c r="A9095" s="5"/>
    </row>
    <row r="9096" spans="1:1" x14ac:dyDescent="0.25">
      <c r="A9096" s="5"/>
    </row>
    <row r="9097" spans="1:1" x14ac:dyDescent="0.25">
      <c r="A9097" s="5"/>
    </row>
    <row r="9098" spans="1:1" x14ac:dyDescent="0.25">
      <c r="A9098" s="5"/>
    </row>
    <row r="9099" spans="1:1" x14ac:dyDescent="0.25">
      <c r="A9099" s="5"/>
    </row>
    <row r="9100" spans="1:1" x14ac:dyDescent="0.25">
      <c r="A9100" s="5"/>
    </row>
    <row r="9101" spans="1:1" x14ac:dyDescent="0.25">
      <c r="A9101" s="5"/>
    </row>
    <row r="9102" spans="1:1" x14ac:dyDescent="0.25">
      <c r="A9102" s="5"/>
    </row>
    <row r="9103" spans="1:1" x14ac:dyDescent="0.25">
      <c r="A9103" s="5"/>
    </row>
    <row r="9104" spans="1:1" x14ac:dyDescent="0.25">
      <c r="A9104" s="5"/>
    </row>
    <row r="9105" spans="1:1" x14ac:dyDescent="0.25">
      <c r="A9105" s="5"/>
    </row>
    <row r="9106" spans="1:1" x14ac:dyDescent="0.25">
      <c r="A9106" s="5"/>
    </row>
    <row r="9107" spans="1:1" x14ac:dyDescent="0.25">
      <c r="A9107" s="5"/>
    </row>
    <row r="9108" spans="1:1" x14ac:dyDescent="0.25">
      <c r="A9108" s="5"/>
    </row>
    <row r="9109" spans="1:1" x14ac:dyDescent="0.25">
      <c r="A9109" s="5"/>
    </row>
    <row r="9110" spans="1:1" x14ac:dyDescent="0.25">
      <c r="A9110" s="5"/>
    </row>
    <row r="9111" spans="1:1" x14ac:dyDescent="0.25">
      <c r="A9111" s="5"/>
    </row>
    <row r="9112" spans="1:1" x14ac:dyDescent="0.25">
      <c r="A9112" s="5"/>
    </row>
    <row r="9113" spans="1:1" x14ac:dyDescent="0.25">
      <c r="A9113" s="5"/>
    </row>
    <row r="9114" spans="1:1" x14ac:dyDescent="0.25">
      <c r="A9114" s="5"/>
    </row>
    <row r="9115" spans="1:1" x14ac:dyDescent="0.25">
      <c r="A9115" s="5"/>
    </row>
    <row r="9116" spans="1:1" x14ac:dyDescent="0.25">
      <c r="A9116" s="5"/>
    </row>
    <row r="9117" spans="1:1" x14ac:dyDescent="0.25">
      <c r="A9117" s="5"/>
    </row>
    <row r="9118" spans="1:1" x14ac:dyDescent="0.25">
      <c r="A9118" s="5"/>
    </row>
    <row r="9119" spans="1:1" x14ac:dyDescent="0.25">
      <c r="A9119" s="5"/>
    </row>
    <row r="9120" spans="1:1" x14ac:dyDescent="0.25">
      <c r="A9120" s="5"/>
    </row>
    <row r="9121" spans="1:1" x14ac:dyDescent="0.25">
      <c r="A9121" s="5"/>
    </row>
    <row r="9122" spans="1:1" x14ac:dyDescent="0.25">
      <c r="A9122" s="5"/>
    </row>
    <row r="9123" spans="1:1" x14ac:dyDescent="0.25">
      <c r="A9123" s="5"/>
    </row>
    <row r="9124" spans="1:1" x14ac:dyDescent="0.25">
      <c r="A9124" s="5"/>
    </row>
    <row r="9125" spans="1:1" x14ac:dyDescent="0.25">
      <c r="A9125" s="5"/>
    </row>
    <row r="9126" spans="1:1" x14ac:dyDescent="0.25">
      <c r="A9126" s="5"/>
    </row>
    <row r="9127" spans="1:1" x14ac:dyDescent="0.25">
      <c r="A9127" s="5"/>
    </row>
    <row r="9128" spans="1:1" x14ac:dyDescent="0.25">
      <c r="A9128" s="5"/>
    </row>
    <row r="9129" spans="1:1" x14ac:dyDescent="0.25">
      <c r="A9129" s="5"/>
    </row>
    <row r="9130" spans="1:1" x14ac:dyDescent="0.25">
      <c r="A9130" s="5"/>
    </row>
    <row r="9131" spans="1:1" x14ac:dyDescent="0.25">
      <c r="A9131" s="5"/>
    </row>
    <row r="9132" spans="1:1" x14ac:dyDescent="0.25">
      <c r="A9132" s="5"/>
    </row>
    <row r="9133" spans="1:1" x14ac:dyDescent="0.25">
      <c r="A9133" s="5"/>
    </row>
    <row r="9134" spans="1:1" x14ac:dyDescent="0.25">
      <c r="A9134" s="5"/>
    </row>
    <row r="9135" spans="1:1" x14ac:dyDescent="0.25">
      <c r="A9135" s="5"/>
    </row>
    <row r="9136" spans="1:1" x14ac:dyDescent="0.25">
      <c r="A9136" s="5"/>
    </row>
    <row r="9137" spans="1:1" x14ac:dyDescent="0.25">
      <c r="A9137" s="5"/>
    </row>
    <row r="9138" spans="1:1" x14ac:dyDescent="0.25">
      <c r="A9138" s="5"/>
    </row>
    <row r="9139" spans="1:1" x14ac:dyDescent="0.25">
      <c r="A9139" s="5"/>
    </row>
    <row r="9140" spans="1:1" x14ac:dyDescent="0.25">
      <c r="A9140" s="5"/>
    </row>
    <row r="9141" spans="1:1" x14ac:dyDescent="0.25">
      <c r="A9141" s="5"/>
    </row>
    <row r="9142" spans="1:1" x14ac:dyDescent="0.25">
      <c r="A9142" s="5"/>
    </row>
    <row r="9143" spans="1:1" x14ac:dyDescent="0.25">
      <c r="A9143" s="5"/>
    </row>
    <row r="9144" spans="1:1" x14ac:dyDescent="0.25">
      <c r="A9144" s="5"/>
    </row>
    <row r="9145" spans="1:1" x14ac:dyDescent="0.25">
      <c r="A9145" s="5"/>
    </row>
    <row r="9146" spans="1:1" x14ac:dyDescent="0.25">
      <c r="A9146" s="5"/>
    </row>
    <row r="9147" spans="1:1" x14ac:dyDescent="0.25">
      <c r="A9147" s="5"/>
    </row>
    <row r="9148" spans="1:1" x14ac:dyDescent="0.25">
      <c r="A9148" s="5"/>
    </row>
    <row r="9149" spans="1:1" x14ac:dyDescent="0.25">
      <c r="A9149" s="5"/>
    </row>
    <row r="9150" spans="1:1" x14ac:dyDescent="0.25">
      <c r="A9150" s="5"/>
    </row>
    <row r="9151" spans="1:1" x14ac:dyDescent="0.25">
      <c r="A9151" s="5"/>
    </row>
    <row r="9152" spans="1:1" x14ac:dyDescent="0.25">
      <c r="A9152" s="5"/>
    </row>
    <row r="9153" spans="1:1" x14ac:dyDescent="0.25">
      <c r="A9153" s="5"/>
    </row>
    <row r="9154" spans="1:1" x14ac:dyDescent="0.25">
      <c r="A9154" s="5"/>
    </row>
    <row r="9155" spans="1:1" x14ac:dyDescent="0.25">
      <c r="A9155" s="5"/>
    </row>
    <row r="9156" spans="1:1" x14ac:dyDescent="0.25">
      <c r="A9156" s="5"/>
    </row>
    <row r="9157" spans="1:1" x14ac:dyDescent="0.25">
      <c r="A9157" s="5"/>
    </row>
    <row r="9158" spans="1:1" x14ac:dyDescent="0.25">
      <c r="A9158" s="5"/>
    </row>
    <row r="9159" spans="1:1" x14ac:dyDescent="0.25">
      <c r="A9159" s="5"/>
    </row>
    <row r="9160" spans="1:1" x14ac:dyDescent="0.25">
      <c r="A9160" s="5"/>
    </row>
    <row r="9161" spans="1:1" x14ac:dyDescent="0.25">
      <c r="A9161" s="5"/>
    </row>
    <row r="9162" spans="1:1" x14ac:dyDescent="0.25">
      <c r="A9162" s="5"/>
    </row>
    <row r="9163" spans="1:1" x14ac:dyDescent="0.25">
      <c r="A9163" s="5"/>
    </row>
    <row r="9164" spans="1:1" x14ac:dyDescent="0.25">
      <c r="A9164" s="5"/>
    </row>
    <row r="9165" spans="1:1" x14ac:dyDescent="0.25">
      <c r="A9165" s="5"/>
    </row>
    <row r="9166" spans="1:1" x14ac:dyDescent="0.25">
      <c r="A9166" s="5"/>
    </row>
    <row r="9167" spans="1:1" x14ac:dyDescent="0.25">
      <c r="A9167" s="5"/>
    </row>
    <row r="9168" spans="1:1" x14ac:dyDescent="0.25">
      <c r="A9168" s="5"/>
    </row>
    <row r="9169" spans="1:1" x14ac:dyDescent="0.25">
      <c r="A9169" s="5"/>
    </row>
    <row r="9170" spans="1:1" x14ac:dyDescent="0.25">
      <c r="A9170" s="5"/>
    </row>
    <row r="9171" spans="1:1" x14ac:dyDescent="0.25">
      <c r="A9171" s="5"/>
    </row>
    <row r="9172" spans="1:1" x14ac:dyDescent="0.25">
      <c r="A9172" s="5"/>
    </row>
    <row r="9173" spans="1:1" x14ac:dyDescent="0.25">
      <c r="A9173" s="5"/>
    </row>
    <row r="9174" spans="1:1" x14ac:dyDescent="0.25">
      <c r="A9174" s="5"/>
    </row>
    <row r="9175" spans="1:1" x14ac:dyDescent="0.25">
      <c r="A9175" s="5"/>
    </row>
    <row r="9176" spans="1:1" x14ac:dyDescent="0.25">
      <c r="A9176" s="5"/>
    </row>
    <row r="9177" spans="1:1" x14ac:dyDescent="0.25">
      <c r="A9177" s="5"/>
    </row>
    <row r="9178" spans="1:1" x14ac:dyDescent="0.25">
      <c r="A9178" s="5"/>
    </row>
    <row r="9179" spans="1:1" x14ac:dyDescent="0.25">
      <c r="A9179" s="5"/>
    </row>
    <row r="9180" spans="1:1" x14ac:dyDescent="0.25">
      <c r="A9180" s="5"/>
    </row>
    <row r="9181" spans="1:1" x14ac:dyDescent="0.25">
      <c r="A9181" s="5"/>
    </row>
    <row r="9182" spans="1:1" x14ac:dyDescent="0.25">
      <c r="A9182" s="5"/>
    </row>
    <row r="9183" spans="1:1" x14ac:dyDescent="0.25">
      <c r="A9183" s="5"/>
    </row>
    <row r="9184" spans="1:1" x14ac:dyDescent="0.25">
      <c r="A9184" s="5"/>
    </row>
    <row r="9185" spans="1:1" x14ac:dyDescent="0.25">
      <c r="A9185" s="5"/>
    </row>
    <row r="9186" spans="1:1" x14ac:dyDescent="0.25">
      <c r="A9186" s="5"/>
    </row>
    <row r="9187" spans="1:1" x14ac:dyDescent="0.25">
      <c r="A9187" s="5"/>
    </row>
    <row r="9188" spans="1:1" x14ac:dyDescent="0.25">
      <c r="A9188" s="5"/>
    </row>
    <row r="9189" spans="1:1" x14ac:dyDescent="0.25">
      <c r="A9189" s="5"/>
    </row>
    <row r="9190" spans="1:1" x14ac:dyDescent="0.25">
      <c r="A9190" s="5"/>
    </row>
    <row r="9191" spans="1:1" x14ac:dyDescent="0.25">
      <c r="A9191" s="5"/>
    </row>
    <row r="9192" spans="1:1" x14ac:dyDescent="0.25">
      <c r="A9192" s="5"/>
    </row>
    <row r="9193" spans="1:1" x14ac:dyDescent="0.25">
      <c r="A9193" s="5"/>
    </row>
    <row r="9194" spans="1:1" x14ac:dyDescent="0.25">
      <c r="A9194" s="5"/>
    </row>
    <row r="9195" spans="1:1" x14ac:dyDescent="0.25">
      <c r="A9195" s="5"/>
    </row>
    <row r="9196" spans="1:1" x14ac:dyDescent="0.25">
      <c r="A9196" s="5"/>
    </row>
    <row r="9197" spans="1:1" x14ac:dyDescent="0.25">
      <c r="A9197" s="5"/>
    </row>
    <row r="9198" spans="1:1" x14ac:dyDescent="0.25">
      <c r="A9198" s="5"/>
    </row>
    <row r="9199" spans="1:1" x14ac:dyDescent="0.25">
      <c r="A9199" s="5"/>
    </row>
    <row r="9200" spans="1:1" x14ac:dyDescent="0.25">
      <c r="A9200" s="5"/>
    </row>
    <row r="9201" spans="1:1" x14ac:dyDescent="0.25">
      <c r="A9201" s="5"/>
    </row>
    <row r="9202" spans="1:1" x14ac:dyDescent="0.25">
      <c r="A9202" s="5"/>
    </row>
    <row r="9203" spans="1:1" x14ac:dyDescent="0.25">
      <c r="A9203" s="5"/>
    </row>
    <row r="9204" spans="1:1" x14ac:dyDescent="0.25">
      <c r="A9204" s="5"/>
    </row>
    <row r="9205" spans="1:1" x14ac:dyDescent="0.25">
      <c r="A9205" s="5"/>
    </row>
    <row r="9206" spans="1:1" x14ac:dyDescent="0.25">
      <c r="A9206" s="5"/>
    </row>
    <row r="9207" spans="1:1" x14ac:dyDescent="0.25">
      <c r="A9207" s="5"/>
    </row>
    <row r="9208" spans="1:1" x14ac:dyDescent="0.25">
      <c r="A9208" s="5"/>
    </row>
    <row r="9209" spans="1:1" x14ac:dyDescent="0.25">
      <c r="A9209" s="5"/>
    </row>
    <row r="9210" spans="1:1" x14ac:dyDescent="0.25">
      <c r="A9210" s="5"/>
    </row>
    <row r="9211" spans="1:1" x14ac:dyDescent="0.25">
      <c r="A9211" s="5"/>
    </row>
    <row r="9212" spans="1:1" x14ac:dyDescent="0.25">
      <c r="A9212" s="5"/>
    </row>
    <row r="9213" spans="1:1" x14ac:dyDescent="0.25">
      <c r="A9213" s="5"/>
    </row>
    <row r="9214" spans="1:1" x14ac:dyDescent="0.25">
      <c r="A9214" s="5"/>
    </row>
    <row r="9215" spans="1:1" x14ac:dyDescent="0.25">
      <c r="A9215" s="5"/>
    </row>
    <row r="9216" spans="1:1" x14ac:dyDescent="0.25">
      <c r="A9216" s="5"/>
    </row>
    <row r="9217" spans="1:1" x14ac:dyDescent="0.25">
      <c r="A9217" s="5"/>
    </row>
    <row r="9218" spans="1:1" x14ac:dyDescent="0.25">
      <c r="A9218" s="5"/>
    </row>
    <row r="9219" spans="1:1" x14ac:dyDescent="0.25">
      <c r="A9219" s="5"/>
    </row>
    <row r="9220" spans="1:1" x14ac:dyDescent="0.25">
      <c r="A9220" s="5"/>
    </row>
    <row r="9221" spans="1:1" x14ac:dyDescent="0.25">
      <c r="A9221" s="5"/>
    </row>
    <row r="9222" spans="1:1" x14ac:dyDescent="0.25">
      <c r="A9222" s="5"/>
    </row>
    <row r="9223" spans="1:1" x14ac:dyDescent="0.25">
      <c r="A9223" s="5"/>
    </row>
    <row r="9224" spans="1:1" x14ac:dyDescent="0.25">
      <c r="A9224" s="5"/>
    </row>
    <row r="9225" spans="1:1" x14ac:dyDescent="0.25">
      <c r="A9225" s="5"/>
    </row>
    <row r="9226" spans="1:1" x14ac:dyDescent="0.25">
      <c r="A9226" s="5"/>
    </row>
    <row r="9227" spans="1:1" x14ac:dyDescent="0.25">
      <c r="A9227" s="5"/>
    </row>
    <row r="9228" spans="1:1" x14ac:dyDescent="0.25">
      <c r="A9228" s="5"/>
    </row>
    <row r="9229" spans="1:1" x14ac:dyDescent="0.25">
      <c r="A9229" s="5"/>
    </row>
    <row r="9230" spans="1:1" x14ac:dyDescent="0.25">
      <c r="A9230" s="5"/>
    </row>
    <row r="9231" spans="1:1" x14ac:dyDescent="0.25">
      <c r="A9231" s="5"/>
    </row>
    <row r="9232" spans="1:1" x14ac:dyDescent="0.25">
      <c r="A9232" s="5"/>
    </row>
    <row r="9233" spans="1:1" x14ac:dyDescent="0.25">
      <c r="A9233" s="5"/>
    </row>
    <row r="9234" spans="1:1" x14ac:dyDescent="0.25">
      <c r="A9234" s="5"/>
    </row>
    <row r="9235" spans="1:1" x14ac:dyDescent="0.25">
      <c r="A9235" s="5"/>
    </row>
    <row r="9236" spans="1:1" x14ac:dyDescent="0.25">
      <c r="A9236" s="5"/>
    </row>
    <row r="9237" spans="1:1" x14ac:dyDescent="0.25">
      <c r="A9237" s="5"/>
    </row>
    <row r="9238" spans="1:1" x14ac:dyDescent="0.25">
      <c r="A9238" s="5"/>
    </row>
    <row r="9239" spans="1:1" x14ac:dyDescent="0.25">
      <c r="A9239" s="5"/>
    </row>
    <row r="9240" spans="1:1" x14ac:dyDescent="0.25">
      <c r="A9240" s="5"/>
    </row>
    <row r="9241" spans="1:1" x14ac:dyDescent="0.25">
      <c r="A9241" s="5"/>
    </row>
    <row r="9242" spans="1:1" x14ac:dyDescent="0.25">
      <c r="A9242" s="5"/>
    </row>
    <row r="9243" spans="1:1" x14ac:dyDescent="0.25">
      <c r="A9243" s="5"/>
    </row>
    <row r="9244" spans="1:1" x14ac:dyDescent="0.25">
      <c r="A9244" s="5"/>
    </row>
    <row r="9245" spans="1:1" x14ac:dyDescent="0.25">
      <c r="A9245" s="5"/>
    </row>
    <row r="9246" spans="1:1" x14ac:dyDescent="0.25">
      <c r="A9246" s="5"/>
    </row>
    <row r="9247" spans="1:1" x14ac:dyDescent="0.25">
      <c r="A9247" s="5"/>
    </row>
    <row r="9248" spans="1:1" x14ac:dyDescent="0.25">
      <c r="A9248" s="5"/>
    </row>
    <row r="9249" spans="1:1" x14ac:dyDescent="0.25">
      <c r="A9249" s="5"/>
    </row>
    <row r="9250" spans="1:1" x14ac:dyDescent="0.25">
      <c r="A9250" s="5"/>
    </row>
    <row r="9251" spans="1:1" x14ac:dyDescent="0.25">
      <c r="A9251" s="5"/>
    </row>
    <row r="9252" spans="1:1" x14ac:dyDescent="0.25">
      <c r="A9252" s="5"/>
    </row>
    <row r="9253" spans="1:1" x14ac:dyDescent="0.25">
      <c r="A9253" s="5"/>
    </row>
    <row r="9254" spans="1:1" x14ac:dyDescent="0.25">
      <c r="A9254" s="5"/>
    </row>
    <row r="9255" spans="1:1" x14ac:dyDescent="0.25">
      <c r="A9255" s="5"/>
    </row>
    <row r="9256" spans="1:1" x14ac:dyDescent="0.25">
      <c r="A9256" s="5"/>
    </row>
    <row r="9257" spans="1:1" x14ac:dyDescent="0.25">
      <c r="A9257" s="5"/>
    </row>
    <row r="9258" spans="1:1" x14ac:dyDescent="0.25">
      <c r="A9258" s="5"/>
    </row>
    <row r="9259" spans="1:1" x14ac:dyDescent="0.25">
      <c r="A9259" s="5"/>
    </row>
    <row r="9260" spans="1:1" x14ac:dyDescent="0.25">
      <c r="A9260" s="5"/>
    </row>
    <row r="9261" spans="1:1" x14ac:dyDescent="0.25">
      <c r="A9261" s="5"/>
    </row>
    <row r="9262" spans="1:1" x14ac:dyDescent="0.25">
      <c r="A9262" s="5"/>
    </row>
    <row r="9263" spans="1:1" x14ac:dyDescent="0.25">
      <c r="A9263" s="5"/>
    </row>
    <row r="9264" spans="1:1" x14ac:dyDescent="0.25">
      <c r="A9264" s="5"/>
    </row>
    <row r="9265" spans="1:1" x14ac:dyDescent="0.25">
      <c r="A9265" s="5"/>
    </row>
    <row r="9266" spans="1:1" x14ac:dyDescent="0.25">
      <c r="A9266" s="5"/>
    </row>
    <row r="9267" spans="1:1" x14ac:dyDescent="0.25">
      <c r="A9267" s="5"/>
    </row>
    <row r="9268" spans="1:1" x14ac:dyDescent="0.25">
      <c r="A9268" s="5"/>
    </row>
    <row r="9269" spans="1:1" x14ac:dyDescent="0.25">
      <c r="A9269" s="5"/>
    </row>
    <row r="9270" spans="1:1" x14ac:dyDescent="0.25">
      <c r="A9270" s="5"/>
    </row>
    <row r="9271" spans="1:1" x14ac:dyDescent="0.25">
      <c r="A9271" s="5"/>
    </row>
    <row r="9272" spans="1:1" x14ac:dyDescent="0.25">
      <c r="A9272" s="5"/>
    </row>
    <row r="9273" spans="1:1" x14ac:dyDescent="0.25">
      <c r="A9273" s="5"/>
    </row>
    <row r="9274" spans="1:1" x14ac:dyDescent="0.25">
      <c r="A9274" s="5"/>
    </row>
    <row r="9275" spans="1:1" x14ac:dyDescent="0.25">
      <c r="A9275" s="5"/>
    </row>
    <row r="9276" spans="1:1" x14ac:dyDescent="0.25">
      <c r="A9276" s="5"/>
    </row>
    <row r="9277" spans="1:1" x14ac:dyDescent="0.25">
      <c r="A9277" s="5"/>
    </row>
    <row r="9278" spans="1:1" x14ac:dyDescent="0.25">
      <c r="A9278" s="5"/>
    </row>
    <row r="9279" spans="1:1" x14ac:dyDescent="0.25">
      <c r="A9279" s="5"/>
    </row>
    <row r="9280" spans="1:1" x14ac:dyDescent="0.25">
      <c r="A9280" s="5"/>
    </row>
    <row r="9281" spans="1:1" x14ac:dyDescent="0.25">
      <c r="A9281" s="5"/>
    </row>
    <row r="9282" spans="1:1" x14ac:dyDescent="0.25">
      <c r="A9282" s="5"/>
    </row>
    <row r="9283" spans="1:1" x14ac:dyDescent="0.25">
      <c r="A9283" s="5"/>
    </row>
    <row r="9284" spans="1:1" x14ac:dyDescent="0.25">
      <c r="A9284" s="5"/>
    </row>
    <row r="9285" spans="1:1" x14ac:dyDescent="0.25">
      <c r="A9285" s="5"/>
    </row>
    <row r="9286" spans="1:1" x14ac:dyDescent="0.25">
      <c r="A9286" s="5"/>
    </row>
    <row r="9287" spans="1:1" x14ac:dyDescent="0.25">
      <c r="A9287" s="5"/>
    </row>
    <row r="9288" spans="1:1" x14ac:dyDescent="0.25">
      <c r="A9288" s="5"/>
    </row>
    <row r="9289" spans="1:1" x14ac:dyDescent="0.25">
      <c r="A9289" s="5"/>
    </row>
    <row r="9290" spans="1:1" x14ac:dyDescent="0.25">
      <c r="A9290" s="5"/>
    </row>
    <row r="9291" spans="1:1" x14ac:dyDescent="0.25">
      <c r="A9291" s="5"/>
    </row>
    <row r="9292" spans="1:1" x14ac:dyDescent="0.25">
      <c r="A9292" s="5"/>
    </row>
    <row r="9293" spans="1:1" x14ac:dyDescent="0.25">
      <c r="A9293" s="5"/>
    </row>
    <row r="9294" spans="1:1" x14ac:dyDescent="0.25">
      <c r="A9294" s="5"/>
    </row>
    <row r="9295" spans="1:1" x14ac:dyDescent="0.25">
      <c r="A9295" s="5"/>
    </row>
    <row r="9296" spans="1:1" x14ac:dyDescent="0.25">
      <c r="A9296" s="5"/>
    </row>
    <row r="9297" spans="1:1" x14ac:dyDescent="0.25">
      <c r="A9297" s="5"/>
    </row>
    <row r="9298" spans="1:1" x14ac:dyDescent="0.25">
      <c r="A9298" s="5"/>
    </row>
    <row r="9299" spans="1:1" x14ac:dyDescent="0.25">
      <c r="A9299" s="5"/>
    </row>
    <row r="9300" spans="1:1" x14ac:dyDescent="0.25">
      <c r="A9300" s="5"/>
    </row>
    <row r="9301" spans="1:1" x14ac:dyDescent="0.25">
      <c r="A9301" s="5"/>
    </row>
    <row r="9302" spans="1:1" x14ac:dyDescent="0.25">
      <c r="A9302" s="5"/>
    </row>
    <row r="9303" spans="1:1" x14ac:dyDescent="0.25">
      <c r="A9303" s="5"/>
    </row>
    <row r="9304" spans="1:1" x14ac:dyDescent="0.25">
      <c r="A9304" s="5"/>
    </row>
    <row r="9305" spans="1:1" x14ac:dyDescent="0.25">
      <c r="A9305" s="5"/>
    </row>
    <row r="9306" spans="1:1" x14ac:dyDescent="0.25">
      <c r="A9306" s="5"/>
    </row>
    <row r="9307" spans="1:1" x14ac:dyDescent="0.25">
      <c r="A9307" s="5"/>
    </row>
    <row r="9308" spans="1:1" x14ac:dyDescent="0.25">
      <c r="A9308" s="5"/>
    </row>
    <row r="9309" spans="1:1" x14ac:dyDescent="0.25">
      <c r="A9309" s="5"/>
    </row>
    <row r="9310" spans="1:1" x14ac:dyDescent="0.25">
      <c r="A9310" s="5"/>
    </row>
    <row r="9311" spans="1:1" x14ac:dyDescent="0.25">
      <c r="A9311" s="5"/>
    </row>
    <row r="9312" spans="1:1" x14ac:dyDescent="0.25">
      <c r="A9312" s="5"/>
    </row>
    <row r="9313" spans="1:1" x14ac:dyDescent="0.25">
      <c r="A9313" s="5"/>
    </row>
    <row r="9314" spans="1:1" x14ac:dyDescent="0.25">
      <c r="A9314" s="5"/>
    </row>
    <row r="9315" spans="1:1" x14ac:dyDescent="0.25">
      <c r="A9315" s="5"/>
    </row>
    <row r="9316" spans="1:1" x14ac:dyDescent="0.25">
      <c r="A9316" s="5"/>
    </row>
    <row r="9317" spans="1:1" x14ac:dyDescent="0.25">
      <c r="A9317" s="5"/>
    </row>
    <row r="9318" spans="1:1" x14ac:dyDescent="0.25">
      <c r="A9318" s="5"/>
    </row>
    <row r="9319" spans="1:1" x14ac:dyDescent="0.25">
      <c r="A9319" s="5"/>
    </row>
    <row r="9320" spans="1:1" x14ac:dyDescent="0.25">
      <c r="A9320" s="5"/>
    </row>
    <row r="9321" spans="1:1" x14ac:dyDescent="0.25">
      <c r="A9321" s="5"/>
    </row>
    <row r="9322" spans="1:1" x14ac:dyDescent="0.25">
      <c r="A9322" s="5"/>
    </row>
    <row r="9323" spans="1:1" x14ac:dyDescent="0.25">
      <c r="A9323" s="5"/>
    </row>
    <row r="9324" spans="1:1" x14ac:dyDescent="0.25">
      <c r="A9324" s="5"/>
    </row>
    <row r="9325" spans="1:1" x14ac:dyDescent="0.25">
      <c r="A9325" s="5"/>
    </row>
    <row r="9326" spans="1:1" x14ac:dyDescent="0.25">
      <c r="A9326" s="5"/>
    </row>
    <row r="9327" spans="1:1" x14ac:dyDescent="0.25">
      <c r="A9327" s="5"/>
    </row>
    <row r="9328" spans="1:1" x14ac:dyDescent="0.25">
      <c r="A9328" s="5"/>
    </row>
    <row r="9329" spans="1:1" x14ac:dyDescent="0.25">
      <c r="A9329" s="5"/>
    </row>
    <row r="9330" spans="1:1" x14ac:dyDescent="0.25">
      <c r="A9330" s="5"/>
    </row>
    <row r="9331" spans="1:1" x14ac:dyDescent="0.25">
      <c r="A9331" s="5"/>
    </row>
    <row r="9332" spans="1:1" x14ac:dyDescent="0.25">
      <c r="A9332" s="5"/>
    </row>
    <row r="9333" spans="1:1" x14ac:dyDescent="0.25">
      <c r="A9333" s="5"/>
    </row>
    <row r="9334" spans="1:1" x14ac:dyDescent="0.25">
      <c r="A9334" s="5"/>
    </row>
    <row r="9335" spans="1:1" x14ac:dyDescent="0.25">
      <c r="A9335" s="5"/>
    </row>
    <row r="9336" spans="1:1" x14ac:dyDescent="0.25">
      <c r="A9336" s="5"/>
    </row>
    <row r="9337" spans="1:1" x14ac:dyDescent="0.25">
      <c r="A9337" s="5"/>
    </row>
    <row r="9338" spans="1:1" x14ac:dyDescent="0.25">
      <c r="A9338" s="5"/>
    </row>
    <row r="9339" spans="1:1" x14ac:dyDescent="0.25">
      <c r="A9339" s="5"/>
    </row>
    <row r="9340" spans="1:1" x14ac:dyDescent="0.25">
      <c r="A9340" s="5"/>
    </row>
    <row r="9341" spans="1:1" x14ac:dyDescent="0.25">
      <c r="A9341" s="5"/>
    </row>
    <row r="9342" spans="1:1" x14ac:dyDescent="0.25">
      <c r="A9342" s="5"/>
    </row>
    <row r="9343" spans="1:1" x14ac:dyDescent="0.25">
      <c r="A9343" s="5"/>
    </row>
    <row r="9344" spans="1:1" x14ac:dyDescent="0.25">
      <c r="A9344" s="5"/>
    </row>
    <row r="9345" spans="1:1" x14ac:dyDescent="0.25">
      <c r="A9345" s="5"/>
    </row>
    <row r="9346" spans="1:1" x14ac:dyDescent="0.25">
      <c r="A9346" s="5"/>
    </row>
    <row r="9347" spans="1:1" x14ac:dyDescent="0.25">
      <c r="A9347" s="5"/>
    </row>
    <row r="9348" spans="1:1" x14ac:dyDescent="0.25">
      <c r="A9348" s="5"/>
    </row>
    <row r="9349" spans="1:1" x14ac:dyDescent="0.25">
      <c r="A9349" s="5"/>
    </row>
    <row r="9350" spans="1:1" x14ac:dyDescent="0.25">
      <c r="A9350" s="5"/>
    </row>
    <row r="9351" spans="1:1" x14ac:dyDescent="0.25">
      <c r="A9351" s="5"/>
    </row>
    <row r="9352" spans="1:1" x14ac:dyDescent="0.25">
      <c r="A9352" s="5"/>
    </row>
    <row r="9353" spans="1:1" x14ac:dyDescent="0.25">
      <c r="A9353" s="5"/>
    </row>
    <row r="9354" spans="1:1" x14ac:dyDescent="0.25">
      <c r="A9354" s="5"/>
    </row>
    <row r="9355" spans="1:1" x14ac:dyDescent="0.25">
      <c r="A9355" s="5"/>
    </row>
    <row r="9356" spans="1:1" x14ac:dyDescent="0.25">
      <c r="A9356" s="5"/>
    </row>
    <row r="9357" spans="1:1" x14ac:dyDescent="0.25">
      <c r="A9357" s="5"/>
    </row>
    <row r="9358" spans="1:1" x14ac:dyDescent="0.25">
      <c r="A9358" s="5"/>
    </row>
    <row r="9359" spans="1:1" x14ac:dyDescent="0.25">
      <c r="A9359" s="5"/>
    </row>
    <row r="9360" spans="1:1" x14ac:dyDescent="0.25">
      <c r="A9360" s="5"/>
    </row>
    <row r="9361" spans="1:1" x14ac:dyDescent="0.25">
      <c r="A9361" s="5"/>
    </row>
    <row r="9362" spans="1:1" x14ac:dyDescent="0.25">
      <c r="A9362" s="5"/>
    </row>
    <row r="9363" spans="1:1" x14ac:dyDescent="0.25">
      <c r="A9363" s="5"/>
    </row>
    <row r="9364" spans="1:1" x14ac:dyDescent="0.25">
      <c r="A9364" s="5"/>
    </row>
    <row r="9365" spans="1:1" x14ac:dyDescent="0.25">
      <c r="A9365" s="5"/>
    </row>
    <row r="9366" spans="1:1" x14ac:dyDescent="0.25">
      <c r="A9366" s="5"/>
    </row>
    <row r="9367" spans="1:1" x14ac:dyDescent="0.25">
      <c r="A9367" s="5"/>
    </row>
    <row r="9368" spans="1:1" x14ac:dyDescent="0.25">
      <c r="A9368" s="5"/>
    </row>
    <row r="9369" spans="1:1" x14ac:dyDescent="0.25">
      <c r="A9369" s="5"/>
    </row>
    <row r="9370" spans="1:1" x14ac:dyDescent="0.25">
      <c r="A9370" s="5"/>
    </row>
    <row r="9371" spans="1:1" x14ac:dyDescent="0.25">
      <c r="A9371" s="5"/>
    </row>
    <row r="9372" spans="1:1" x14ac:dyDescent="0.25">
      <c r="A9372" s="5"/>
    </row>
    <row r="9373" spans="1:1" x14ac:dyDescent="0.25">
      <c r="A9373" s="5"/>
    </row>
    <row r="9374" spans="1:1" x14ac:dyDescent="0.25">
      <c r="A9374" s="5"/>
    </row>
    <row r="9375" spans="1:1" x14ac:dyDescent="0.25">
      <c r="A9375" s="5"/>
    </row>
    <row r="9376" spans="1:1" x14ac:dyDescent="0.25">
      <c r="A9376" s="5"/>
    </row>
    <row r="9377" spans="1:1" x14ac:dyDescent="0.25">
      <c r="A9377" s="5"/>
    </row>
    <row r="9378" spans="1:1" x14ac:dyDescent="0.25">
      <c r="A9378" s="5"/>
    </row>
    <row r="9379" spans="1:1" x14ac:dyDescent="0.25">
      <c r="A9379" s="5"/>
    </row>
    <row r="9380" spans="1:1" x14ac:dyDescent="0.25">
      <c r="A9380" s="5"/>
    </row>
    <row r="9381" spans="1:1" x14ac:dyDescent="0.25">
      <c r="A9381" s="5"/>
    </row>
    <row r="9382" spans="1:1" x14ac:dyDescent="0.25">
      <c r="A9382" s="5"/>
    </row>
    <row r="9383" spans="1:1" x14ac:dyDescent="0.25">
      <c r="A9383" s="5"/>
    </row>
    <row r="9384" spans="1:1" x14ac:dyDescent="0.25">
      <c r="A9384" s="5"/>
    </row>
    <row r="9385" spans="1:1" x14ac:dyDescent="0.25">
      <c r="A9385" s="5"/>
    </row>
    <row r="9386" spans="1:1" x14ac:dyDescent="0.25">
      <c r="A9386" s="5"/>
    </row>
    <row r="9387" spans="1:1" x14ac:dyDescent="0.25">
      <c r="A9387" s="5"/>
    </row>
    <row r="9388" spans="1:1" x14ac:dyDescent="0.25">
      <c r="A9388" s="5"/>
    </row>
    <row r="9389" spans="1:1" x14ac:dyDescent="0.25">
      <c r="A9389" s="5"/>
    </row>
    <row r="9390" spans="1:1" x14ac:dyDescent="0.25">
      <c r="A9390" s="5"/>
    </row>
    <row r="9391" spans="1:1" x14ac:dyDescent="0.25">
      <c r="A9391" s="5"/>
    </row>
    <row r="9392" spans="1:1" x14ac:dyDescent="0.25">
      <c r="A9392" s="5"/>
    </row>
    <row r="9393" spans="1:1" x14ac:dyDescent="0.25">
      <c r="A9393" s="5"/>
    </row>
    <row r="9394" spans="1:1" x14ac:dyDescent="0.25">
      <c r="A9394" s="5"/>
    </row>
    <row r="9395" spans="1:1" x14ac:dyDescent="0.25">
      <c r="A9395" s="5"/>
    </row>
    <row r="9396" spans="1:1" x14ac:dyDescent="0.25">
      <c r="A9396" s="5"/>
    </row>
    <row r="9397" spans="1:1" x14ac:dyDescent="0.25">
      <c r="A9397" s="5"/>
    </row>
    <row r="9398" spans="1:1" x14ac:dyDescent="0.25">
      <c r="A9398" s="5"/>
    </row>
    <row r="9399" spans="1:1" x14ac:dyDescent="0.25">
      <c r="A9399" s="5"/>
    </row>
    <row r="9400" spans="1:1" x14ac:dyDescent="0.25">
      <c r="A9400" s="5"/>
    </row>
    <row r="9401" spans="1:1" x14ac:dyDescent="0.25">
      <c r="A9401" s="5"/>
    </row>
    <row r="9402" spans="1:1" x14ac:dyDescent="0.25">
      <c r="A9402" s="5"/>
    </row>
    <row r="9403" spans="1:1" x14ac:dyDescent="0.25">
      <c r="A9403" s="5"/>
    </row>
    <row r="9404" spans="1:1" x14ac:dyDescent="0.25">
      <c r="A9404" s="5"/>
    </row>
    <row r="9405" spans="1:1" x14ac:dyDescent="0.25">
      <c r="A9405" s="5"/>
    </row>
    <row r="9406" spans="1:1" x14ac:dyDescent="0.25">
      <c r="A9406" s="5"/>
    </row>
    <row r="9407" spans="1:1" x14ac:dyDescent="0.25">
      <c r="A9407" s="5"/>
    </row>
    <row r="9408" spans="1:1" x14ac:dyDescent="0.25">
      <c r="A9408" s="5"/>
    </row>
    <row r="9409" spans="1:1" x14ac:dyDescent="0.25">
      <c r="A9409" s="5"/>
    </row>
    <row r="9410" spans="1:1" x14ac:dyDescent="0.25">
      <c r="A9410" s="5"/>
    </row>
    <row r="9411" spans="1:1" x14ac:dyDescent="0.25">
      <c r="A9411" s="5"/>
    </row>
    <row r="9412" spans="1:1" x14ac:dyDescent="0.25">
      <c r="A9412" s="5"/>
    </row>
    <row r="9413" spans="1:1" x14ac:dyDescent="0.25">
      <c r="A9413" s="5"/>
    </row>
    <row r="9414" spans="1:1" x14ac:dyDescent="0.25">
      <c r="A9414" s="5"/>
    </row>
    <row r="9415" spans="1:1" x14ac:dyDescent="0.25">
      <c r="A9415" s="5"/>
    </row>
    <row r="9416" spans="1:1" x14ac:dyDescent="0.25">
      <c r="A9416" s="5"/>
    </row>
    <row r="9417" spans="1:1" x14ac:dyDescent="0.25">
      <c r="A9417" s="5"/>
    </row>
    <row r="9418" spans="1:1" x14ac:dyDescent="0.25">
      <c r="A9418" s="5"/>
    </row>
    <row r="9419" spans="1:1" x14ac:dyDescent="0.25">
      <c r="A9419" s="5"/>
    </row>
    <row r="9420" spans="1:1" x14ac:dyDescent="0.25">
      <c r="A9420" s="5"/>
    </row>
    <row r="9421" spans="1:1" x14ac:dyDescent="0.25">
      <c r="A9421" s="5"/>
    </row>
    <row r="9422" spans="1:1" x14ac:dyDescent="0.25">
      <c r="A9422" s="5"/>
    </row>
    <row r="9423" spans="1:1" x14ac:dyDescent="0.25">
      <c r="A9423" s="5"/>
    </row>
    <row r="9424" spans="1:1" x14ac:dyDescent="0.25">
      <c r="A9424" s="5"/>
    </row>
    <row r="9425" spans="1:1" x14ac:dyDescent="0.25">
      <c r="A9425" s="5"/>
    </row>
    <row r="9426" spans="1:1" x14ac:dyDescent="0.25">
      <c r="A9426" s="5"/>
    </row>
    <row r="9427" spans="1:1" x14ac:dyDescent="0.25">
      <c r="A9427" s="5"/>
    </row>
    <row r="9428" spans="1:1" x14ac:dyDescent="0.25">
      <c r="A9428" s="5"/>
    </row>
    <row r="9429" spans="1:1" x14ac:dyDescent="0.25">
      <c r="A9429" s="5"/>
    </row>
    <row r="9430" spans="1:1" x14ac:dyDescent="0.25">
      <c r="A9430" s="5"/>
    </row>
    <row r="9431" spans="1:1" x14ac:dyDescent="0.25">
      <c r="A9431" s="5"/>
    </row>
    <row r="9432" spans="1:1" x14ac:dyDescent="0.25">
      <c r="A9432" s="5"/>
    </row>
    <row r="9433" spans="1:1" x14ac:dyDescent="0.25">
      <c r="A9433" s="5"/>
    </row>
    <row r="9434" spans="1:1" x14ac:dyDescent="0.25">
      <c r="A9434" s="5"/>
    </row>
    <row r="9435" spans="1:1" x14ac:dyDescent="0.25">
      <c r="A9435" s="5"/>
    </row>
    <row r="9436" spans="1:1" x14ac:dyDescent="0.25">
      <c r="A9436" s="5"/>
    </row>
    <row r="9437" spans="1:1" x14ac:dyDescent="0.25">
      <c r="A9437" s="5"/>
    </row>
    <row r="9438" spans="1:1" x14ac:dyDescent="0.25">
      <c r="A9438" s="5"/>
    </row>
    <row r="9439" spans="1:1" x14ac:dyDescent="0.25">
      <c r="A9439" s="5"/>
    </row>
    <row r="9440" spans="1:1" x14ac:dyDescent="0.25">
      <c r="A9440" s="5"/>
    </row>
    <row r="9441" spans="1:1" x14ac:dyDescent="0.25">
      <c r="A9441" s="5"/>
    </row>
    <row r="9442" spans="1:1" x14ac:dyDescent="0.25">
      <c r="A9442" s="5"/>
    </row>
    <row r="9443" spans="1:1" x14ac:dyDescent="0.25">
      <c r="A9443" s="5"/>
    </row>
    <row r="9444" spans="1:1" x14ac:dyDescent="0.25">
      <c r="A9444" s="5"/>
    </row>
    <row r="9445" spans="1:1" x14ac:dyDescent="0.25">
      <c r="A9445" s="5"/>
    </row>
    <row r="9446" spans="1:1" x14ac:dyDescent="0.25">
      <c r="A9446" s="5"/>
    </row>
    <row r="9447" spans="1:1" x14ac:dyDescent="0.25">
      <c r="A9447" s="5"/>
    </row>
    <row r="9448" spans="1:1" x14ac:dyDescent="0.25">
      <c r="A9448" s="5"/>
    </row>
    <row r="9449" spans="1:1" x14ac:dyDescent="0.25">
      <c r="A9449" s="5"/>
    </row>
    <row r="9450" spans="1:1" x14ac:dyDescent="0.25">
      <c r="A9450" s="5"/>
    </row>
    <row r="9451" spans="1:1" x14ac:dyDescent="0.25">
      <c r="A9451" s="5"/>
    </row>
    <row r="9452" spans="1:1" x14ac:dyDescent="0.25">
      <c r="A9452" s="5"/>
    </row>
    <row r="9453" spans="1:1" x14ac:dyDescent="0.25">
      <c r="A9453" s="5"/>
    </row>
    <row r="9454" spans="1:1" x14ac:dyDescent="0.25">
      <c r="A9454" s="5"/>
    </row>
    <row r="9455" spans="1:1" x14ac:dyDescent="0.25">
      <c r="A9455" s="5"/>
    </row>
    <row r="9456" spans="1:1" x14ac:dyDescent="0.25">
      <c r="A9456" s="5"/>
    </row>
    <row r="9457" spans="1:1" x14ac:dyDescent="0.25">
      <c r="A9457" s="5"/>
    </row>
    <row r="9458" spans="1:1" x14ac:dyDescent="0.25">
      <c r="A9458" s="5"/>
    </row>
    <row r="9459" spans="1:1" x14ac:dyDescent="0.25">
      <c r="A9459" s="5"/>
    </row>
    <row r="9460" spans="1:1" x14ac:dyDescent="0.25">
      <c r="A9460" s="5"/>
    </row>
    <row r="9461" spans="1:1" x14ac:dyDescent="0.25">
      <c r="A9461" s="5"/>
    </row>
    <row r="9462" spans="1:1" x14ac:dyDescent="0.25">
      <c r="A9462" s="5"/>
    </row>
  </sheetData>
  <autoFilter ref="A1:M1">
    <sortState ref="A2:M24">
      <sortCondition ref="D1"/>
    </sortState>
  </autoFilter>
  <dataValidations disablePrompts="1" count="2">
    <dataValidation type="list" allowBlank="1" showInputMessage="1" showErrorMessage="1" sqref="D25:D1048576">
      <formula1>"P, F"</formula1>
    </dataValidation>
    <dataValidation type="list" allowBlank="1" showInputMessage="1" showErrorMessage="1" sqref="A1469:A1048576 A2:A24">
      <formula1>"Natural Gas, Propane Gas, Electric Resistance, Electric Resistance - Tabletop, Heat Pump with Tank, Heat Pump without Tank, Oil"</formula1>
    </dataValidation>
  </dataValidation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62"/>
  <sheetViews>
    <sheetView zoomScaleNormal="100" workbookViewId="0">
      <pane ySplit="1" topLeftCell="A2" activePane="bottomLeft" state="frozen"/>
      <selection pane="bottomLeft" activeCell="D21" sqref="D21"/>
    </sheetView>
  </sheetViews>
  <sheetFormatPr defaultColWidth="9.140625" defaultRowHeight="15" x14ac:dyDescent="0.25"/>
  <cols>
    <col min="1" max="1" width="28.28515625" style="12" customWidth="1"/>
    <col min="2" max="4" width="11.140625" style="5" customWidth="1"/>
    <col min="5" max="5" width="8.28515625" style="13" customWidth="1"/>
    <col min="6" max="7" width="10.42578125" style="5" customWidth="1"/>
    <col min="8" max="8" width="11.42578125" style="9" customWidth="1"/>
    <col min="9" max="9" width="9.140625" style="9"/>
    <col min="10" max="16384" width="9.140625" style="5"/>
  </cols>
  <sheetData>
    <row r="1" spans="1:9" s="11" customFormat="1" ht="45" x14ac:dyDescent="0.25">
      <c r="A1" s="7" t="s">
        <v>0</v>
      </c>
      <c r="B1" s="8" t="s">
        <v>2</v>
      </c>
      <c r="C1" s="8" t="s">
        <v>1</v>
      </c>
      <c r="D1" s="17" t="s">
        <v>8</v>
      </c>
      <c r="E1" s="8" t="s">
        <v>29</v>
      </c>
      <c r="F1" s="8" t="s">
        <v>30</v>
      </c>
      <c r="G1" s="8" t="s">
        <v>31</v>
      </c>
      <c r="H1" s="8" t="s">
        <v>47</v>
      </c>
    </row>
    <row r="2" spans="1:9" x14ac:dyDescent="0.25">
      <c r="A2" s="5" t="s">
        <v>49</v>
      </c>
      <c r="B2" s="21">
        <v>4.5999999999999996</v>
      </c>
      <c r="C2" s="21">
        <v>80</v>
      </c>
      <c r="D2" s="22" t="s">
        <v>9</v>
      </c>
      <c r="E2" s="20">
        <v>92</v>
      </c>
      <c r="F2" s="32">
        <v>95.3</v>
      </c>
      <c r="G2" s="32">
        <v>89.2</v>
      </c>
      <c r="H2" s="32">
        <f>-0.7072+0.9724*E2</f>
        <v>88.753600000000006</v>
      </c>
    </row>
    <row r="3" spans="1:9" x14ac:dyDescent="0.25">
      <c r="A3" s="5" t="s">
        <v>49</v>
      </c>
      <c r="B3" s="20">
        <v>4.5999999999999996</v>
      </c>
      <c r="C3" s="20">
        <v>80</v>
      </c>
      <c r="D3" s="22" t="s">
        <v>9</v>
      </c>
      <c r="E3" s="20">
        <v>92</v>
      </c>
      <c r="F3" s="32">
        <v>95.2</v>
      </c>
      <c r="G3" s="32">
        <v>89</v>
      </c>
      <c r="H3" s="32">
        <f>-0.7072+0.9724*E3</f>
        <v>88.753600000000006</v>
      </c>
    </row>
    <row r="4" spans="1:9" x14ac:dyDescent="0.25">
      <c r="A4" s="5" t="s">
        <v>49</v>
      </c>
      <c r="B4" s="21">
        <v>4.5999999999999996</v>
      </c>
      <c r="C4" s="21">
        <v>80</v>
      </c>
      <c r="D4" s="22" t="s">
        <v>9</v>
      </c>
      <c r="E4" s="20">
        <v>92</v>
      </c>
      <c r="F4" s="32">
        <v>96.7</v>
      </c>
      <c r="G4" s="32">
        <v>90.1</v>
      </c>
      <c r="H4" s="32">
        <f>-0.7072+0.9724*E4</f>
        <v>88.753600000000006</v>
      </c>
    </row>
    <row r="5" spans="1:9" x14ac:dyDescent="0.25">
      <c r="A5" s="5" t="s">
        <v>49</v>
      </c>
      <c r="B5" s="20">
        <v>4.5999999999999996</v>
      </c>
      <c r="C5" s="20">
        <v>80</v>
      </c>
      <c r="D5" s="22" t="s">
        <v>9</v>
      </c>
      <c r="E5" s="20">
        <v>92</v>
      </c>
      <c r="F5" s="32">
        <v>96</v>
      </c>
      <c r="G5" s="32">
        <v>89.6</v>
      </c>
      <c r="H5" s="32">
        <f>-0.7072+0.9724*E5</f>
        <v>88.753600000000006</v>
      </c>
    </row>
    <row r="6" spans="1:9" x14ac:dyDescent="0.25">
      <c r="A6" s="5" t="s">
        <v>49</v>
      </c>
      <c r="B6" s="20">
        <v>4.5</v>
      </c>
      <c r="C6" s="20">
        <v>80</v>
      </c>
      <c r="D6" s="22" t="s">
        <v>9</v>
      </c>
      <c r="E6" s="20">
        <v>84</v>
      </c>
      <c r="F6" s="32">
        <v>82</v>
      </c>
      <c r="G6" s="32">
        <v>75</v>
      </c>
      <c r="H6" s="32">
        <f>-2.344+0.9856*E6</f>
        <v>80.446400000000011</v>
      </c>
    </row>
    <row r="7" spans="1:9" x14ac:dyDescent="0.25">
      <c r="A7" s="5" t="s">
        <v>49</v>
      </c>
      <c r="B7" s="20">
        <v>4.5</v>
      </c>
      <c r="C7" s="20">
        <v>80</v>
      </c>
      <c r="D7" s="22" t="s">
        <v>9</v>
      </c>
      <c r="E7" s="20">
        <v>84</v>
      </c>
      <c r="F7" s="32">
        <v>81.5</v>
      </c>
      <c r="G7" s="32">
        <v>74.599999999999994</v>
      </c>
      <c r="H7" s="32">
        <f>-0.7072+0.9724*E7</f>
        <v>80.974400000000003</v>
      </c>
    </row>
    <row r="8" spans="1:9" x14ac:dyDescent="0.25">
      <c r="A8" s="5" t="s">
        <v>48</v>
      </c>
      <c r="B8" s="21">
        <v>4.5</v>
      </c>
      <c r="C8" s="21">
        <v>30</v>
      </c>
      <c r="D8" s="22" t="s">
        <v>15</v>
      </c>
      <c r="E8" s="20">
        <v>45</v>
      </c>
      <c r="F8" s="32">
        <v>48</v>
      </c>
      <c r="G8" s="32">
        <v>48</v>
      </c>
      <c r="H8" s="32">
        <f t="shared" ref="H8:H21" si="0">-2.344+0.9856*E8</f>
        <v>42.008000000000003</v>
      </c>
      <c r="I8" s="5"/>
    </row>
    <row r="9" spans="1:9" x14ac:dyDescent="0.25">
      <c r="A9" s="5" t="s">
        <v>48</v>
      </c>
      <c r="B9" s="21">
        <v>4.5</v>
      </c>
      <c r="C9" s="21">
        <v>30</v>
      </c>
      <c r="D9" s="22" t="s">
        <v>15</v>
      </c>
      <c r="E9" s="20">
        <v>48</v>
      </c>
      <c r="F9" s="32">
        <v>47.65</v>
      </c>
      <c r="G9" s="32">
        <v>42.12</v>
      </c>
      <c r="H9" s="32">
        <f t="shared" si="0"/>
        <v>44.964800000000004</v>
      </c>
    </row>
    <row r="10" spans="1:9" x14ac:dyDescent="0.25">
      <c r="A10" s="5" t="s">
        <v>48</v>
      </c>
      <c r="B10" s="21">
        <v>4.5</v>
      </c>
      <c r="C10" s="21">
        <v>40</v>
      </c>
      <c r="D10" s="22" t="s">
        <v>10</v>
      </c>
      <c r="E10" s="20">
        <v>56</v>
      </c>
      <c r="F10" s="32">
        <v>59.1</v>
      </c>
      <c r="G10" s="32">
        <v>57</v>
      </c>
      <c r="H10" s="32">
        <f t="shared" si="0"/>
        <v>52.849600000000002</v>
      </c>
    </row>
    <row r="11" spans="1:9" x14ac:dyDescent="0.25">
      <c r="A11" s="5" t="s">
        <v>48</v>
      </c>
      <c r="B11" s="21">
        <v>4.5</v>
      </c>
      <c r="C11" s="21">
        <v>40</v>
      </c>
      <c r="D11" s="22" t="s">
        <v>10</v>
      </c>
      <c r="E11" s="20">
        <v>55</v>
      </c>
      <c r="F11" s="32">
        <v>55</v>
      </c>
      <c r="G11" s="32">
        <v>52</v>
      </c>
      <c r="H11" s="32">
        <f t="shared" si="0"/>
        <v>51.863999999999997</v>
      </c>
    </row>
    <row r="12" spans="1:9" x14ac:dyDescent="0.25">
      <c r="A12" s="5" t="s">
        <v>48</v>
      </c>
      <c r="B12" s="20">
        <v>4.5</v>
      </c>
      <c r="C12" s="20">
        <v>50</v>
      </c>
      <c r="D12" s="22" t="s">
        <v>10</v>
      </c>
      <c r="E12" s="20">
        <v>58</v>
      </c>
      <c r="F12" s="32">
        <v>58</v>
      </c>
      <c r="G12" s="55">
        <v>61</v>
      </c>
      <c r="H12" s="32">
        <f t="shared" si="0"/>
        <v>54.820799999999998</v>
      </c>
    </row>
    <row r="13" spans="1:9" x14ac:dyDescent="0.25">
      <c r="A13" s="5" t="s">
        <v>48</v>
      </c>
      <c r="B13" s="20">
        <v>4.5</v>
      </c>
      <c r="C13" s="20">
        <v>40</v>
      </c>
      <c r="D13" s="22" t="s">
        <v>10</v>
      </c>
      <c r="E13" s="20">
        <v>56</v>
      </c>
      <c r="F13" s="32">
        <v>53.6</v>
      </c>
      <c r="G13" s="32">
        <v>51.2</v>
      </c>
      <c r="H13" s="32">
        <f t="shared" si="0"/>
        <v>52.849600000000002</v>
      </c>
    </row>
    <row r="14" spans="1:9" x14ac:dyDescent="0.25">
      <c r="A14" s="5" t="s">
        <v>48</v>
      </c>
      <c r="B14" s="21">
        <v>4.5</v>
      </c>
      <c r="C14" s="21">
        <v>50</v>
      </c>
      <c r="D14" s="22" t="s">
        <v>10</v>
      </c>
      <c r="E14" s="20">
        <v>58</v>
      </c>
      <c r="F14" s="32">
        <v>59.3</v>
      </c>
      <c r="G14" s="32">
        <v>58.3</v>
      </c>
      <c r="H14" s="32">
        <f t="shared" si="0"/>
        <v>54.820799999999998</v>
      </c>
    </row>
    <row r="15" spans="1:9" x14ac:dyDescent="0.25">
      <c r="A15" s="5" t="s">
        <v>48</v>
      </c>
      <c r="B15" s="20">
        <v>4.5</v>
      </c>
      <c r="C15" s="20">
        <v>52</v>
      </c>
      <c r="D15" s="22" t="s">
        <v>10</v>
      </c>
      <c r="E15" s="20">
        <v>66</v>
      </c>
      <c r="F15" s="32">
        <v>66</v>
      </c>
      <c r="G15" s="32">
        <v>60</v>
      </c>
      <c r="H15" s="32">
        <f t="shared" si="0"/>
        <v>62.705599999999997</v>
      </c>
    </row>
    <row r="16" spans="1:9" x14ac:dyDescent="0.25">
      <c r="A16" s="5" t="s">
        <v>48</v>
      </c>
      <c r="B16" s="21">
        <v>4.5</v>
      </c>
      <c r="C16" s="21">
        <v>52</v>
      </c>
      <c r="D16" s="22" t="s">
        <v>10</v>
      </c>
      <c r="E16" s="20">
        <v>66</v>
      </c>
      <c r="F16" s="32">
        <v>66</v>
      </c>
      <c r="G16" s="32">
        <v>62</v>
      </c>
      <c r="H16" s="32">
        <f t="shared" si="0"/>
        <v>62.705599999999997</v>
      </c>
    </row>
    <row r="17" spans="1:9" x14ac:dyDescent="0.25">
      <c r="A17" s="5" t="s">
        <v>48</v>
      </c>
      <c r="B17" s="20">
        <v>4.5</v>
      </c>
      <c r="C17" s="20">
        <v>52</v>
      </c>
      <c r="D17" s="22" t="s">
        <v>10</v>
      </c>
      <c r="E17" s="20">
        <v>66</v>
      </c>
      <c r="F17" s="32">
        <v>63</v>
      </c>
      <c r="G17" s="32">
        <v>62</v>
      </c>
      <c r="H17" s="32">
        <f t="shared" si="0"/>
        <v>62.705599999999997</v>
      </c>
    </row>
    <row r="18" spans="1:9" x14ac:dyDescent="0.25">
      <c r="A18" s="5" t="s">
        <v>48</v>
      </c>
      <c r="B18" s="20">
        <v>4.5</v>
      </c>
      <c r="C18" s="20">
        <v>40</v>
      </c>
      <c r="D18" s="22" t="s">
        <v>10</v>
      </c>
      <c r="E18" s="20">
        <v>58</v>
      </c>
      <c r="F18" s="32">
        <v>57.5</v>
      </c>
      <c r="G18" s="32">
        <v>51.3</v>
      </c>
      <c r="H18" s="32">
        <f t="shared" si="0"/>
        <v>54.820799999999998</v>
      </c>
    </row>
    <row r="19" spans="1:9" x14ac:dyDescent="0.25">
      <c r="A19" s="5" t="s">
        <v>48</v>
      </c>
      <c r="B19" s="21">
        <v>4.5</v>
      </c>
      <c r="C19" s="21">
        <v>55</v>
      </c>
      <c r="D19" s="22" t="s">
        <v>10</v>
      </c>
      <c r="E19" s="20">
        <v>71</v>
      </c>
      <c r="F19" s="32">
        <v>71</v>
      </c>
      <c r="G19" s="32">
        <v>61.1</v>
      </c>
      <c r="H19" s="32">
        <f t="shared" si="0"/>
        <v>67.633600000000001</v>
      </c>
    </row>
    <row r="20" spans="1:9" x14ac:dyDescent="0.25">
      <c r="A20" s="5" t="s">
        <v>48</v>
      </c>
      <c r="B20" s="20">
        <v>4.5</v>
      </c>
      <c r="C20" s="20">
        <v>50</v>
      </c>
      <c r="D20" s="22" t="s">
        <v>10</v>
      </c>
      <c r="E20" s="20">
        <v>67</v>
      </c>
      <c r="F20" s="32">
        <v>64.3</v>
      </c>
      <c r="G20" s="32">
        <v>60.1</v>
      </c>
      <c r="H20" s="32">
        <f t="shared" si="0"/>
        <v>63.691200000000002</v>
      </c>
    </row>
    <row r="21" spans="1:9" x14ac:dyDescent="0.25">
      <c r="A21" s="5" t="s">
        <v>48</v>
      </c>
      <c r="B21" s="21">
        <v>4.5</v>
      </c>
      <c r="C21" s="21">
        <v>40</v>
      </c>
      <c r="D21" s="22" t="s">
        <v>10</v>
      </c>
      <c r="E21" s="20">
        <v>56</v>
      </c>
      <c r="F21" s="32">
        <v>53.9</v>
      </c>
      <c r="G21" s="32">
        <v>55.6</v>
      </c>
      <c r="H21" s="32">
        <f t="shared" si="0"/>
        <v>52.849600000000002</v>
      </c>
      <c r="I21" s="5"/>
    </row>
    <row r="22" spans="1:9" x14ac:dyDescent="0.25">
      <c r="A22" s="5" t="s">
        <v>49</v>
      </c>
      <c r="B22" s="21">
        <v>4.5</v>
      </c>
      <c r="C22" s="21">
        <v>50</v>
      </c>
      <c r="D22" s="22" t="s">
        <v>10</v>
      </c>
      <c r="E22" s="20">
        <v>65</v>
      </c>
      <c r="F22" s="32">
        <v>64.5</v>
      </c>
      <c r="G22" s="32">
        <v>61.1</v>
      </c>
      <c r="H22" s="32">
        <f>-0.7072+0.9724*E22</f>
        <v>62.498800000000003</v>
      </c>
    </row>
    <row r="23" spans="1:9" x14ac:dyDescent="0.25">
      <c r="A23" s="5" t="s">
        <v>49</v>
      </c>
      <c r="B23" s="20">
        <v>4.5999999999999996</v>
      </c>
      <c r="C23" s="20">
        <v>50</v>
      </c>
      <c r="D23" s="22" t="s">
        <v>10</v>
      </c>
      <c r="E23" s="20">
        <v>67</v>
      </c>
      <c r="F23" s="32">
        <v>68.7</v>
      </c>
      <c r="G23" s="32">
        <v>64.099999999999994</v>
      </c>
      <c r="H23" s="32">
        <f>-0.7072+0.9724*E23</f>
        <v>64.443600000000004</v>
      </c>
    </row>
    <row r="24" spans="1:9" x14ac:dyDescent="0.25">
      <c r="A24" s="5" t="s">
        <v>49</v>
      </c>
      <c r="B24" s="21">
        <v>4.5999999999999996</v>
      </c>
      <c r="C24" s="21">
        <v>50</v>
      </c>
      <c r="D24" s="22" t="s">
        <v>10</v>
      </c>
      <c r="E24" s="20">
        <v>67</v>
      </c>
      <c r="F24" s="32">
        <v>69.599999999999994</v>
      </c>
      <c r="G24" s="32">
        <v>68</v>
      </c>
      <c r="H24" s="32">
        <f>-0.7072+0.9724*E24</f>
        <v>64.443600000000004</v>
      </c>
    </row>
    <row r="25" spans="1:9" x14ac:dyDescent="0.25">
      <c r="A25" s="5"/>
    </row>
    <row r="26" spans="1:9" x14ac:dyDescent="0.25">
      <c r="A26" s="5"/>
    </row>
    <row r="27" spans="1:9" x14ac:dyDescent="0.25">
      <c r="A27" s="5"/>
    </row>
    <row r="28" spans="1:9" x14ac:dyDescent="0.25">
      <c r="A28" s="5"/>
    </row>
    <row r="29" spans="1:9" x14ac:dyDescent="0.25">
      <c r="A29" s="5"/>
    </row>
    <row r="30" spans="1:9" x14ac:dyDescent="0.25">
      <c r="A30" s="5"/>
    </row>
    <row r="31" spans="1:9" x14ac:dyDescent="0.25">
      <c r="A31" s="5"/>
    </row>
    <row r="32" spans="1:9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  <row r="4873" spans="1:1" x14ac:dyDescent="0.25">
      <c r="A4873" s="5"/>
    </row>
    <row r="4874" spans="1:1" x14ac:dyDescent="0.25">
      <c r="A4874" s="5"/>
    </row>
    <row r="4875" spans="1:1" x14ac:dyDescent="0.25">
      <c r="A4875" s="5"/>
    </row>
    <row r="4876" spans="1:1" x14ac:dyDescent="0.25">
      <c r="A4876" s="5"/>
    </row>
    <row r="4877" spans="1:1" x14ac:dyDescent="0.25">
      <c r="A4877" s="5"/>
    </row>
    <row r="4878" spans="1:1" x14ac:dyDescent="0.25">
      <c r="A4878" s="5"/>
    </row>
    <row r="4879" spans="1:1" x14ac:dyDescent="0.25">
      <c r="A4879" s="5"/>
    </row>
    <row r="4880" spans="1:1" x14ac:dyDescent="0.25">
      <c r="A4880" s="5"/>
    </row>
    <row r="4881" spans="1:1" x14ac:dyDescent="0.25">
      <c r="A4881" s="5"/>
    </row>
    <row r="4882" spans="1:1" x14ac:dyDescent="0.25">
      <c r="A4882" s="5"/>
    </row>
    <row r="4883" spans="1:1" x14ac:dyDescent="0.25">
      <c r="A4883" s="5"/>
    </row>
    <row r="4884" spans="1:1" x14ac:dyDescent="0.25">
      <c r="A4884" s="5"/>
    </row>
    <row r="4885" spans="1:1" x14ac:dyDescent="0.25">
      <c r="A4885" s="5"/>
    </row>
    <row r="4886" spans="1:1" x14ac:dyDescent="0.25">
      <c r="A4886" s="5"/>
    </row>
    <row r="4887" spans="1:1" x14ac:dyDescent="0.25">
      <c r="A4887" s="5"/>
    </row>
    <row r="4888" spans="1:1" x14ac:dyDescent="0.25">
      <c r="A4888" s="5"/>
    </row>
    <row r="4889" spans="1:1" x14ac:dyDescent="0.25">
      <c r="A4889" s="5"/>
    </row>
    <row r="4890" spans="1:1" x14ac:dyDescent="0.25">
      <c r="A4890" s="5"/>
    </row>
    <row r="4891" spans="1:1" x14ac:dyDescent="0.25">
      <c r="A4891" s="5"/>
    </row>
    <row r="4892" spans="1:1" x14ac:dyDescent="0.25">
      <c r="A4892" s="5"/>
    </row>
    <row r="4893" spans="1:1" x14ac:dyDescent="0.25">
      <c r="A4893" s="5"/>
    </row>
    <row r="4894" spans="1:1" x14ac:dyDescent="0.25">
      <c r="A4894" s="5"/>
    </row>
    <row r="4895" spans="1:1" x14ac:dyDescent="0.25">
      <c r="A4895" s="5"/>
    </row>
    <row r="4896" spans="1:1" x14ac:dyDescent="0.25">
      <c r="A4896" s="5"/>
    </row>
    <row r="4897" spans="1:1" x14ac:dyDescent="0.25">
      <c r="A4897" s="5"/>
    </row>
    <row r="4898" spans="1:1" x14ac:dyDescent="0.25">
      <c r="A4898" s="5"/>
    </row>
    <row r="4899" spans="1:1" x14ac:dyDescent="0.25">
      <c r="A4899" s="5"/>
    </row>
    <row r="4900" spans="1:1" x14ac:dyDescent="0.25">
      <c r="A4900" s="5"/>
    </row>
    <row r="4901" spans="1:1" x14ac:dyDescent="0.25">
      <c r="A4901" s="5"/>
    </row>
    <row r="4902" spans="1:1" x14ac:dyDescent="0.25">
      <c r="A4902" s="5"/>
    </row>
    <row r="4903" spans="1:1" x14ac:dyDescent="0.25">
      <c r="A4903" s="5"/>
    </row>
    <row r="4904" spans="1:1" x14ac:dyDescent="0.25">
      <c r="A4904" s="5"/>
    </row>
    <row r="4905" spans="1:1" x14ac:dyDescent="0.25">
      <c r="A4905" s="5"/>
    </row>
    <row r="4906" spans="1:1" x14ac:dyDescent="0.25">
      <c r="A4906" s="5"/>
    </row>
    <row r="4907" spans="1:1" x14ac:dyDescent="0.25">
      <c r="A4907" s="5"/>
    </row>
    <row r="4908" spans="1:1" x14ac:dyDescent="0.25">
      <c r="A4908" s="5"/>
    </row>
    <row r="4909" spans="1:1" x14ac:dyDescent="0.25">
      <c r="A4909" s="5"/>
    </row>
    <row r="4910" spans="1:1" x14ac:dyDescent="0.25">
      <c r="A4910" s="5"/>
    </row>
    <row r="4911" spans="1:1" x14ac:dyDescent="0.25">
      <c r="A4911" s="5"/>
    </row>
    <row r="4912" spans="1:1" x14ac:dyDescent="0.25">
      <c r="A4912" s="5"/>
    </row>
    <row r="4913" spans="1:1" x14ac:dyDescent="0.25">
      <c r="A4913" s="5"/>
    </row>
    <row r="4914" spans="1:1" x14ac:dyDescent="0.25">
      <c r="A4914" s="5"/>
    </row>
    <row r="4915" spans="1:1" x14ac:dyDescent="0.25">
      <c r="A4915" s="5"/>
    </row>
    <row r="4916" spans="1:1" x14ac:dyDescent="0.25">
      <c r="A4916" s="5"/>
    </row>
    <row r="4917" spans="1:1" x14ac:dyDescent="0.25">
      <c r="A4917" s="5"/>
    </row>
    <row r="4918" spans="1:1" x14ac:dyDescent="0.25">
      <c r="A4918" s="5"/>
    </row>
    <row r="4919" spans="1:1" x14ac:dyDescent="0.25">
      <c r="A4919" s="5"/>
    </row>
    <row r="4920" spans="1:1" x14ac:dyDescent="0.25">
      <c r="A4920" s="5"/>
    </row>
    <row r="4921" spans="1:1" x14ac:dyDescent="0.25">
      <c r="A4921" s="5"/>
    </row>
    <row r="4922" spans="1:1" x14ac:dyDescent="0.25">
      <c r="A4922" s="5"/>
    </row>
    <row r="4923" spans="1:1" x14ac:dyDescent="0.25">
      <c r="A4923" s="5"/>
    </row>
    <row r="4924" spans="1:1" x14ac:dyDescent="0.25">
      <c r="A4924" s="5"/>
    </row>
    <row r="4925" spans="1:1" x14ac:dyDescent="0.25">
      <c r="A4925" s="5"/>
    </row>
    <row r="4926" spans="1:1" x14ac:dyDescent="0.25">
      <c r="A4926" s="5"/>
    </row>
    <row r="4927" spans="1:1" x14ac:dyDescent="0.25">
      <c r="A4927" s="5"/>
    </row>
    <row r="4928" spans="1:1" x14ac:dyDescent="0.25">
      <c r="A4928" s="5"/>
    </row>
    <row r="4929" spans="1:1" x14ac:dyDescent="0.25">
      <c r="A4929" s="5"/>
    </row>
    <row r="4930" spans="1:1" x14ac:dyDescent="0.25">
      <c r="A4930" s="5"/>
    </row>
    <row r="4931" spans="1:1" x14ac:dyDescent="0.25">
      <c r="A4931" s="5"/>
    </row>
    <row r="4932" spans="1:1" x14ac:dyDescent="0.25">
      <c r="A4932" s="5"/>
    </row>
    <row r="4933" spans="1:1" x14ac:dyDescent="0.25">
      <c r="A4933" s="5"/>
    </row>
    <row r="4934" spans="1:1" x14ac:dyDescent="0.25">
      <c r="A4934" s="5"/>
    </row>
    <row r="4935" spans="1:1" x14ac:dyDescent="0.25">
      <c r="A4935" s="5"/>
    </row>
    <row r="4936" spans="1:1" x14ac:dyDescent="0.25">
      <c r="A4936" s="5"/>
    </row>
    <row r="4937" spans="1:1" x14ac:dyDescent="0.25">
      <c r="A4937" s="5"/>
    </row>
    <row r="4938" spans="1:1" x14ac:dyDescent="0.25">
      <c r="A4938" s="5"/>
    </row>
    <row r="4939" spans="1:1" x14ac:dyDescent="0.25">
      <c r="A4939" s="5"/>
    </row>
    <row r="4940" spans="1:1" x14ac:dyDescent="0.25">
      <c r="A4940" s="5"/>
    </row>
    <row r="4941" spans="1:1" x14ac:dyDescent="0.25">
      <c r="A4941" s="5"/>
    </row>
    <row r="4942" spans="1:1" x14ac:dyDescent="0.25">
      <c r="A4942" s="5"/>
    </row>
    <row r="4943" spans="1:1" x14ac:dyDescent="0.25">
      <c r="A4943" s="5"/>
    </row>
    <row r="4944" spans="1:1" x14ac:dyDescent="0.25">
      <c r="A4944" s="5"/>
    </row>
    <row r="4945" spans="1:1" x14ac:dyDescent="0.25">
      <c r="A4945" s="5"/>
    </row>
    <row r="4946" spans="1:1" x14ac:dyDescent="0.25">
      <c r="A4946" s="5"/>
    </row>
    <row r="4947" spans="1:1" x14ac:dyDescent="0.25">
      <c r="A4947" s="5"/>
    </row>
    <row r="4948" spans="1:1" x14ac:dyDescent="0.25">
      <c r="A4948" s="5"/>
    </row>
    <row r="4949" spans="1:1" x14ac:dyDescent="0.25">
      <c r="A4949" s="5"/>
    </row>
    <row r="4950" spans="1:1" x14ac:dyDescent="0.25">
      <c r="A4950" s="5"/>
    </row>
    <row r="4951" spans="1:1" x14ac:dyDescent="0.25">
      <c r="A4951" s="5"/>
    </row>
    <row r="4952" spans="1:1" x14ac:dyDescent="0.25">
      <c r="A4952" s="5"/>
    </row>
    <row r="4953" spans="1:1" x14ac:dyDescent="0.25">
      <c r="A4953" s="5"/>
    </row>
    <row r="4954" spans="1:1" x14ac:dyDescent="0.25">
      <c r="A4954" s="5"/>
    </row>
    <row r="4955" spans="1:1" x14ac:dyDescent="0.25">
      <c r="A4955" s="5"/>
    </row>
    <row r="4956" spans="1:1" x14ac:dyDescent="0.25">
      <c r="A4956" s="5"/>
    </row>
    <row r="4957" spans="1:1" x14ac:dyDescent="0.25">
      <c r="A4957" s="5"/>
    </row>
    <row r="4958" spans="1:1" x14ac:dyDescent="0.25">
      <c r="A4958" s="5"/>
    </row>
    <row r="4959" spans="1:1" x14ac:dyDescent="0.25">
      <c r="A4959" s="5"/>
    </row>
    <row r="4960" spans="1:1" x14ac:dyDescent="0.25">
      <c r="A4960" s="5"/>
    </row>
    <row r="4961" spans="1:1" x14ac:dyDescent="0.25">
      <c r="A4961" s="5"/>
    </row>
    <row r="4962" spans="1:1" x14ac:dyDescent="0.25">
      <c r="A4962" s="5"/>
    </row>
    <row r="4963" spans="1:1" x14ac:dyDescent="0.25">
      <c r="A4963" s="5"/>
    </row>
    <row r="4964" spans="1:1" x14ac:dyDescent="0.25">
      <c r="A4964" s="5"/>
    </row>
    <row r="4965" spans="1:1" x14ac:dyDescent="0.25">
      <c r="A4965" s="5"/>
    </row>
    <row r="4966" spans="1:1" x14ac:dyDescent="0.25">
      <c r="A4966" s="5"/>
    </row>
    <row r="4967" spans="1:1" x14ac:dyDescent="0.25">
      <c r="A4967" s="5"/>
    </row>
    <row r="4968" spans="1:1" x14ac:dyDescent="0.25">
      <c r="A4968" s="5"/>
    </row>
    <row r="4969" spans="1:1" x14ac:dyDescent="0.25">
      <c r="A4969" s="5"/>
    </row>
    <row r="4970" spans="1:1" x14ac:dyDescent="0.25">
      <c r="A4970" s="5"/>
    </row>
    <row r="4971" spans="1:1" x14ac:dyDescent="0.25">
      <c r="A4971" s="5"/>
    </row>
    <row r="4972" spans="1:1" x14ac:dyDescent="0.25">
      <c r="A4972" s="5"/>
    </row>
    <row r="4973" spans="1:1" x14ac:dyDescent="0.25">
      <c r="A4973" s="5"/>
    </row>
    <row r="4974" spans="1:1" x14ac:dyDescent="0.25">
      <c r="A4974" s="5"/>
    </row>
    <row r="4975" spans="1:1" x14ac:dyDescent="0.25">
      <c r="A4975" s="5"/>
    </row>
    <row r="4976" spans="1:1" x14ac:dyDescent="0.25">
      <c r="A4976" s="5"/>
    </row>
    <row r="4977" spans="1:1" x14ac:dyDescent="0.25">
      <c r="A4977" s="5"/>
    </row>
    <row r="4978" spans="1:1" x14ac:dyDescent="0.25">
      <c r="A4978" s="5"/>
    </row>
    <row r="4979" spans="1:1" x14ac:dyDescent="0.25">
      <c r="A4979" s="5"/>
    </row>
    <row r="4980" spans="1:1" x14ac:dyDescent="0.25">
      <c r="A4980" s="5"/>
    </row>
    <row r="4981" spans="1:1" x14ac:dyDescent="0.25">
      <c r="A4981" s="5"/>
    </row>
    <row r="4982" spans="1:1" x14ac:dyDescent="0.25">
      <c r="A4982" s="5"/>
    </row>
    <row r="4983" spans="1:1" x14ac:dyDescent="0.25">
      <c r="A4983" s="5"/>
    </row>
    <row r="4984" spans="1:1" x14ac:dyDescent="0.25">
      <c r="A4984" s="5"/>
    </row>
    <row r="4985" spans="1:1" x14ac:dyDescent="0.25">
      <c r="A4985" s="5"/>
    </row>
    <row r="4986" spans="1:1" x14ac:dyDescent="0.25">
      <c r="A4986" s="5"/>
    </row>
    <row r="4987" spans="1:1" x14ac:dyDescent="0.25">
      <c r="A4987" s="5"/>
    </row>
    <row r="4988" spans="1:1" x14ac:dyDescent="0.25">
      <c r="A4988" s="5"/>
    </row>
    <row r="4989" spans="1:1" x14ac:dyDescent="0.25">
      <c r="A4989" s="5"/>
    </row>
    <row r="4990" spans="1:1" x14ac:dyDescent="0.25">
      <c r="A4990" s="5"/>
    </row>
    <row r="4991" spans="1:1" x14ac:dyDescent="0.25">
      <c r="A4991" s="5"/>
    </row>
    <row r="4992" spans="1:1" x14ac:dyDescent="0.25">
      <c r="A4992" s="5"/>
    </row>
    <row r="4993" spans="1:1" x14ac:dyDescent="0.25">
      <c r="A4993" s="5"/>
    </row>
    <row r="4994" spans="1:1" x14ac:dyDescent="0.25">
      <c r="A4994" s="5"/>
    </row>
    <row r="4995" spans="1:1" x14ac:dyDescent="0.25">
      <c r="A4995" s="5"/>
    </row>
    <row r="4996" spans="1:1" x14ac:dyDescent="0.25">
      <c r="A4996" s="5"/>
    </row>
    <row r="4997" spans="1:1" x14ac:dyDescent="0.25">
      <c r="A4997" s="5"/>
    </row>
    <row r="4998" spans="1:1" x14ac:dyDescent="0.25">
      <c r="A4998" s="5"/>
    </row>
    <row r="4999" spans="1:1" x14ac:dyDescent="0.25">
      <c r="A4999" s="5"/>
    </row>
    <row r="5000" spans="1:1" x14ac:dyDescent="0.25">
      <c r="A5000" s="5"/>
    </row>
    <row r="5001" spans="1:1" x14ac:dyDescent="0.25">
      <c r="A5001" s="5"/>
    </row>
    <row r="5002" spans="1:1" x14ac:dyDescent="0.25">
      <c r="A5002" s="5"/>
    </row>
    <row r="5003" spans="1:1" x14ac:dyDescent="0.25">
      <c r="A5003" s="5"/>
    </row>
    <row r="5004" spans="1:1" x14ac:dyDescent="0.25">
      <c r="A5004" s="5"/>
    </row>
    <row r="5005" spans="1:1" x14ac:dyDescent="0.25">
      <c r="A5005" s="5"/>
    </row>
    <row r="5006" spans="1:1" x14ac:dyDescent="0.25">
      <c r="A5006" s="5"/>
    </row>
    <row r="5007" spans="1:1" x14ac:dyDescent="0.25">
      <c r="A5007" s="5"/>
    </row>
    <row r="5008" spans="1:1" x14ac:dyDescent="0.25">
      <c r="A5008" s="5"/>
    </row>
    <row r="5009" spans="1:1" x14ac:dyDescent="0.25">
      <c r="A5009" s="5"/>
    </row>
    <row r="5010" spans="1:1" x14ac:dyDescent="0.25">
      <c r="A5010" s="5"/>
    </row>
    <row r="5011" spans="1:1" x14ac:dyDescent="0.25">
      <c r="A5011" s="5"/>
    </row>
    <row r="5012" spans="1:1" x14ac:dyDescent="0.25">
      <c r="A5012" s="5"/>
    </row>
    <row r="5013" spans="1:1" x14ac:dyDescent="0.25">
      <c r="A5013" s="5"/>
    </row>
    <row r="5014" spans="1:1" x14ac:dyDescent="0.25">
      <c r="A5014" s="5"/>
    </row>
    <row r="5015" spans="1:1" x14ac:dyDescent="0.25">
      <c r="A5015" s="5"/>
    </row>
    <row r="5016" spans="1:1" x14ac:dyDescent="0.25">
      <c r="A5016" s="5"/>
    </row>
    <row r="5017" spans="1:1" x14ac:dyDescent="0.25">
      <c r="A5017" s="5"/>
    </row>
    <row r="5018" spans="1:1" x14ac:dyDescent="0.25">
      <c r="A5018" s="5"/>
    </row>
    <row r="5019" spans="1:1" x14ac:dyDescent="0.25">
      <c r="A5019" s="5"/>
    </row>
    <row r="5020" spans="1:1" x14ac:dyDescent="0.25">
      <c r="A5020" s="5"/>
    </row>
    <row r="5021" spans="1:1" x14ac:dyDescent="0.25">
      <c r="A5021" s="5"/>
    </row>
    <row r="5022" spans="1:1" x14ac:dyDescent="0.25">
      <c r="A5022" s="5"/>
    </row>
    <row r="5023" spans="1:1" x14ac:dyDescent="0.25">
      <c r="A5023" s="5"/>
    </row>
    <row r="5024" spans="1:1" x14ac:dyDescent="0.25">
      <c r="A5024" s="5"/>
    </row>
    <row r="5025" spans="1:1" x14ac:dyDescent="0.25">
      <c r="A5025" s="5"/>
    </row>
    <row r="5026" spans="1:1" x14ac:dyDescent="0.25">
      <c r="A5026" s="5"/>
    </row>
    <row r="5027" spans="1:1" x14ac:dyDescent="0.25">
      <c r="A5027" s="5"/>
    </row>
    <row r="5028" spans="1:1" x14ac:dyDescent="0.25">
      <c r="A5028" s="5"/>
    </row>
    <row r="5029" spans="1:1" x14ac:dyDescent="0.25">
      <c r="A5029" s="5"/>
    </row>
    <row r="5030" spans="1:1" x14ac:dyDescent="0.25">
      <c r="A5030" s="5"/>
    </row>
    <row r="5031" spans="1:1" x14ac:dyDescent="0.25">
      <c r="A5031" s="5"/>
    </row>
    <row r="5032" spans="1:1" x14ac:dyDescent="0.25">
      <c r="A5032" s="5"/>
    </row>
    <row r="5033" spans="1:1" x14ac:dyDescent="0.25">
      <c r="A5033" s="5"/>
    </row>
    <row r="5034" spans="1:1" x14ac:dyDescent="0.25">
      <c r="A5034" s="5"/>
    </row>
    <row r="5035" spans="1:1" x14ac:dyDescent="0.25">
      <c r="A5035" s="5"/>
    </row>
    <row r="5036" spans="1:1" x14ac:dyDescent="0.25">
      <c r="A5036" s="5"/>
    </row>
    <row r="5037" spans="1:1" x14ac:dyDescent="0.25">
      <c r="A5037" s="5"/>
    </row>
    <row r="5038" spans="1:1" x14ac:dyDescent="0.25">
      <c r="A5038" s="5"/>
    </row>
    <row r="5039" spans="1:1" x14ac:dyDescent="0.25">
      <c r="A5039" s="5"/>
    </row>
    <row r="5040" spans="1:1" x14ac:dyDescent="0.25">
      <c r="A5040" s="5"/>
    </row>
    <row r="5041" spans="1:1" x14ac:dyDescent="0.25">
      <c r="A5041" s="5"/>
    </row>
    <row r="5042" spans="1:1" x14ac:dyDescent="0.25">
      <c r="A5042" s="5"/>
    </row>
    <row r="5043" spans="1:1" x14ac:dyDescent="0.25">
      <c r="A5043" s="5"/>
    </row>
    <row r="5044" spans="1:1" x14ac:dyDescent="0.25">
      <c r="A5044" s="5"/>
    </row>
    <row r="5045" spans="1:1" x14ac:dyDescent="0.25">
      <c r="A5045" s="5"/>
    </row>
    <row r="5046" spans="1:1" x14ac:dyDescent="0.25">
      <c r="A5046" s="5"/>
    </row>
    <row r="5047" spans="1:1" x14ac:dyDescent="0.25">
      <c r="A5047" s="5"/>
    </row>
    <row r="5048" spans="1:1" x14ac:dyDescent="0.25">
      <c r="A5048" s="5"/>
    </row>
    <row r="5049" spans="1:1" x14ac:dyDescent="0.25">
      <c r="A5049" s="5"/>
    </row>
    <row r="5050" spans="1:1" x14ac:dyDescent="0.25">
      <c r="A5050" s="5"/>
    </row>
    <row r="5051" spans="1:1" x14ac:dyDescent="0.25">
      <c r="A5051" s="5"/>
    </row>
    <row r="5052" spans="1:1" x14ac:dyDescent="0.25">
      <c r="A5052" s="5"/>
    </row>
    <row r="5053" spans="1:1" x14ac:dyDescent="0.25">
      <c r="A5053" s="5"/>
    </row>
    <row r="5054" spans="1:1" x14ac:dyDescent="0.25">
      <c r="A5054" s="5"/>
    </row>
    <row r="5055" spans="1:1" x14ac:dyDescent="0.25">
      <c r="A5055" s="5"/>
    </row>
    <row r="5056" spans="1:1" x14ac:dyDescent="0.25">
      <c r="A5056" s="5"/>
    </row>
    <row r="5057" spans="1:1" x14ac:dyDescent="0.25">
      <c r="A5057" s="5"/>
    </row>
    <row r="5058" spans="1:1" x14ac:dyDescent="0.25">
      <c r="A5058" s="5"/>
    </row>
    <row r="5059" spans="1:1" x14ac:dyDescent="0.25">
      <c r="A5059" s="5"/>
    </row>
    <row r="5060" spans="1:1" x14ac:dyDescent="0.25">
      <c r="A5060" s="5"/>
    </row>
    <row r="5061" spans="1:1" x14ac:dyDescent="0.25">
      <c r="A5061" s="5"/>
    </row>
    <row r="5062" spans="1:1" x14ac:dyDescent="0.25">
      <c r="A5062" s="5"/>
    </row>
    <row r="5063" spans="1:1" x14ac:dyDescent="0.25">
      <c r="A5063" s="5"/>
    </row>
    <row r="5064" spans="1:1" x14ac:dyDescent="0.25">
      <c r="A5064" s="5"/>
    </row>
    <row r="5065" spans="1:1" x14ac:dyDescent="0.25">
      <c r="A5065" s="5"/>
    </row>
    <row r="5066" spans="1:1" x14ac:dyDescent="0.25">
      <c r="A5066" s="5"/>
    </row>
    <row r="5067" spans="1:1" x14ac:dyDescent="0.25">
      <c r="A5067" s="5"/>
    </row>
    <row r="5068" spans="1:1" x14ac:dyDescent="0.25">
      <c r="A5068" s="5"/>
    </row>
    <row r="5069" spans="1:1" x14ac:dyDescent="0.25">
      <c r="A5069" s="5"/>
    </row>
    <row r="5070" spans="1:1" x14ac:dyDescent="0.25">
      <c r="A5070" s="5"/>
    </row>
    <row r="5071" spans="1:1" x14ac:dyDescent="0.25">
      <c r="A5071" s="5"/>
    </row>
    <row r="5072" spans="1:1" x14ac:dyDescent="0.25">
      <c r="A5072" s="5"/>
    </row>
    <row r="5073" spans="1:1" x14ac:dyDescent="0.25">
      <c r="A5073" s="5"/>
    </row>
    <row r="5074" spans="1:1" x14ac:dyDescent="0.25">
      <c r="A5074" s="5"/>
    </row>
    <row r="5075" spans="1:1" x14ac:dyDescent="0.25">
      <c r="A5075" s="5"/>
    </row>
    <row r="5076" spans="1:1" x14ac:dyDescent="0.25">
      <c r="A5076" s="5"/>
    </row>
    <row r="5077" spans="1:1" x14ac:dyDescent="0.25">
      <c r="A5077" s="5"/>
    </row>
    <row r="5078" spans="1:1" x14ac:dyDescent="0.25">
      <c r="A5078" s="5"/>
    </row>
    <row r="5079" spans="1:1" x14ac:dyDescent="0.25">
      <c r="A5079" s="5"/>
    </row>
    <row r="5080" spans="1:1" x14ac:dyDescent="0.25">
      <c r="A5080" s="5"/>
    </row>
    <row r="5081" spans="1:1" x14ac:dyDescent="0.25">
      <c r="A5081" s="5"/>
    </row>
    <row r="5082" spans="1:1" x14ac:dyDescent="0.25">
      <c r="A5082" s="5"/>
    </row>
    <row r="5083" spans="1:1" x14ac:dyDescent="0.25">
      <c r="A5083" s="5"/>
    </row>
    <row r="5084" spans="1:1" x14ac:dyDescent="0.25">
      <c r="A5084" s="5"/>
    </row>
    <row r="5085" spans="1:1" x14ac:dyDescent="0.25">
      <c r="A5085" s="5"/>
    </row>
    <row r="5086" spans="1:1" x14ac:dyDescent="0.25">
      <c r="A5086" s="5"/>
    </row>
    <row r="5087" spans="1:1" x14ac:dyDescent="0.25">
      <c r="A5087" s="5"/>
    </row>
    <row r="5088" spans="1:1" x14ac:dyDescent="0.25">
      <c r="A5088" s="5"/>
    </row>
    <row r="5089" spans="1:1" x14ac:dyDescent="0.25">
      <c r="A5089" s="5"/>
    </row>
    <row r="5090" spans="1:1" x14ac:dyDescent="0.25">
      <c r="A5090" s="5"/>
    </row>
    <row r="5091" spans="1:1" x14ac:dyDescent="0.25">
      <c r="A5091" s="5"/>
    </row>
    <row r="5092" spans="1:1" x14ac:dyDescent="0.25">
      <c r="A5092" s="5"/>
    </row>
    <row r="5093" spans="1:1" x14ac:dyDescent="0.25">
      <c r="A5093" s="5"/>
    </row>
    <row r="5094" spans="1:1" x14ac:dyDescent="0.25">
      <c r="A5094" s="5"/>
    </row>
    <row r="5095" spans="1:1" x14ac:dyDescent="0.25">
      <c r="A5095" s="5"/>
    </row>
    <row r="5096" spans="1:1" x14ac:dyDescent="0.25">
      <c r="A5096" s="5"/>
    </row>
    <row r="5097" spans="1:1" x14ac:dyDescent="0.25">
      <c r="A5097" s="5"/>
    </row>
    <row r="5098" spans="1:1" x14ac:dyDescent="0.25">
      <c r="A5098" s="5"/>
    </row>
    <row r="5099" spans="1:1" x14ac:dyDescent="0.25">
      <c r="A5099" s="5"/>
    </row>
    <row r="5100" spans="1:1" x14ac:dyDescent="0.25">
      <c r="A5100" s="5"/>
    </row>
    <row r="5101" spans="1:1" x14ac:dyDescent="0.25">
      <c r="A5101" s="5"/>
    </row>
    <row r="5102" spans="1:1" x14ac:dyDescent="0.25">
      <c r="A5102" s="5"/>
    </row>
    <row r="5103" spans="1:1" x14ac:dyDescent="0.25">
      <c r="A5103" s="5"/>
    </row>
    <row r="5104" spans="1:1" x14ac:dyDescent="0.25">
      <c r="A5104" s="5"/>
    </row>
    <row r="5105" spans="1:1" x14ac:dyDescent="0.25">
      <c r="A5105" s="5"/>
    </row>
    <row r="5106" spans="1:1" x14ac:dyDescent="0.25">
      <c r="A5106" s="5"/>
    </row>
    <row r="5107" spans="1:1" x14ac:dyDescent="0.25">
      <c r="A5107" s="5"/>
    </row>
    <row r="5108" spans="1:1" x14ac:dyDescent="0.25">
      <c r="A5108" s="5"/>
    </row>
    <row r="5109" spans="1:1" x14ac:dyDescent="0.25">
      <c r="A5109" s="5"/>
    </row>
    <row r="5110" spans="1:1" x14ac:dyDescent="0.25">
      <c r="A5110" s="5"/>
    </row>
    <row r="5111" spans="1:1" x14ac:dyDescent="0.25">
      <c r="A5111" s="5"/>
    </row>
    <row r="5112" spans="1:1" x14ac:dyDescent="0.25">
      <c r="A5112" s="5"/>
    </row>
    <row r="5113" spans="1:1" x14ac:dyDescent="0.25">
      <c r="A5113" s="5"/>
    </row>
    <row r="5114" spans="1:1" x14ac:dyDescent="0.25">
      <c r="A5114" s="5"/>
    </row>
    <row r="5115" spans="1:1" x14ac:dyDescent="0.25">
      <c r="A5115" s="5"/>
    </row>
    <row r="5116" spans="1:1" x14ac:dyDescent="0.25">
      <c r="A5116" s="5"/>
    </row>
    <row r="5117" spans="1:1" x14ac:dyDescent="0.25">
      <c r="A5117" s="5"/>
    </row>
    <row r="5118" spans="1:1" x14ac:dyDescent="0.25">
      <c r="A5118" s="5"/>
    </row>
    <row r="5119" spans="1:1" x14ac:dyDescent="0.25">
      <c r="A5119" s="5"/>
    </row>
    <row r="5120" spans="1:1" x14ac:dyDescent="0.25">
      <c r="A5120" s="5"/>
    </row>
    <row r="5121" spans="1:1" x14ac:dyDescent="0.25">
      <c r="A5121" s="5"/>
    </row>
    <row r="5122" spans="1:1" x14ac:dyDescent="0.25">
      <c r="A5122" s="5"/>
    </row>
    <row r="5123" spans="1:1" x14ac:dyDescent="0.25">
      <c r="A5123" s="5"/>
    </row>
    <row r="5124" spans="1:1" x14ac:dyDescent="0.25">
      <c r="A5124" s="5"/>
    </row>
    <row r="5125" spans="1:1" x14ac:dyDescent="0.25">
      <c r="A5125" s="5"/>
    </row>
    <row r="5126" spans="1:1" x14ac:dyDescent="0.25">
      <c r="A5126" s="5"/>
    </row>
    <row r="5127" spans="1:1" x14ac:dyDescent="0.25">
      <c r="A5127" s="5"/>
    </row>
    <row r="5128" spans="1:1" x14ac:dyDescent="0.25">
      <c r="A5128" s="5"/>
    </row>
    <row r="5129" spans="1:1" x14ac:dyDescent="0.25">
      <c r="A5129" s="5"/>
    </row>
    <row r="5130" spans="1:1" x14ac:dyDescent="0.25">
      <c r="A5130" s="5"/>
    </row>
    <row r="5131" spans="1:1" x14ac:dyDescent="0.25">
      <c r="A5131" s="5"/>
    </row>
    <row r="5132" spans="1:1" x14ac:dyDescent="0.25">
      <c r="A5132" s="5"/>
    </row>
    <row r="5133" spans="1:1" x14ac:dyDescent="0.25">
      <c r="A5133" s="5"/>
    </row>
    <row r="5134" spans="1:1" x14ac:dyDescent="0.25">
      <c r="A5134" s="5"/>
    </row>
    <row r="5135" spans="1:1" x14ac:dyDescent="0.25">
      <c r="A5135" s="5"/>
    </row>
    <row r="5136" spans="1:1" x14ac:dyDescent="0.25">
      <c r="A5136" s="5"/>
    </row>
    <row r="5137" spans="1:1" x14ac:dyDescent="0.25">
      <c r="A5137" s="5"/>
    </row>
    <row r="5138" spans="1:1" x14ac:dyDescent="0.25">
      <c r="A5138" s="5"/>
    </row>
    <row r="5139" spans="1:1" x14ac:dyDescent="0.25">
      <c r="A5139" s="5"/>
    </row>
    <row r="5140" spans="1:1" x14ac:dyDescent="0.25">
      <c r="A5140" s="5"/>
    </row>
    <row r="5141" spans="1:1" x14ac:dyDescent="0.25">
      <c r="A5141" s="5"/>
    </row>
    <row r="5142" spans="1:1" x14ac:dyDescent="0.25">
      <c r="A5142" s="5"/>
    </row>
    <row r="5143" spans="1:1" x14ac:dyDescent="0.25">
      <c r="A5143" s="5"/>
    </row>
    <row r="5144" spans="1:1" x14ac:dyDescent="0.25">
      <c r="A5144" s="5"/>
    </row>
    <row r="5145" spans="1:1" x14ac:dyDescent="0.25">
      <c r="A5145" s="5"/>
    </row>
    <row r="5146" spans="1:1" x14ac:dyDescent="0.25">
      <c r="A5146" s="5"/>
    </row>
    <row r="5147" spans="1:1" x14ac:dyDescent="0.25">
      <c r="A5147" s="5"/>
    </row>
    <row r="5148" spans="1:1" x14ac:dyDescent="0.25">
      <c r="A5148" s="5"/>
    </row>
    <row r="5149" spans="1:1" x14ac:dyDescent="0.25">
      <c r="A5149" s="5"/>
    </row>
    <row r="5150" spans="1:1" x14ac:dyDescent="0.25">
      <c r="A5150" s="5"/>
    </row>
    <row r="5151" spans="1:1" x14ac:dyDescent="0.25">
      <c r="A5151" s="5"/>
    </row>
    <row r="5152" spans="1:1" x14ac:dyDescent="0.25">
      <c r="A5152" s="5"/>
    </row>
    <row r="5153" spans="1:1" x14ac:dyDescent="0.25">
      <c r="A5153" s="5"/>
    </row>
    <row r="5154" spans="1:1" x14ac:dyDescent="0.25">
      <c r="A5154" s="5"/>
    </row>
    <row r="5155" spans="1:1" x14ac:dyDescent="0.25">
      <c r="A5155" s="5"/>
    </row>
    <row r="5156" spans="1:1" x14ac:dyDescent="0.25">
      <c r="A5156" s="5"/>
    </row>
    <row r="5157" spans="1:1" x14ac:dyDescent="0.25">
      <c r="A5157" s="5"/>
    </row>
    <row r="5158" spans="1:1" x14ac:dyDescent="0.25">
      <c r="A5158" s="5"/>
    </row>
    <row r="5159" spans="1:1" x14ac:dyDescent="0.25">
      <c r="A5159" s="5"/>
    </row>
    <row r="5160" spans="1:1" x14ac:dyDescent="0.25">
      <c r="A5160" s="5"/>
    </row>
    <row r="5161" spans="1:1" x14ac:dyDescent="0.25">
      <c r="A5161" s="5"/>
    </row>
    <row r="5162" spans="1:1" x14ac:dyDescent="0.25">
      <c r="A5162" s="5"/>
    </row>
    <row r="5163" spans="1:1" x14ac:dyDescent="0.25">
      <c r="A5163" s="5"/>
    </row>
    <row r="5164" spans="1:1" x14ac:dyDescent="0.25">
      <c r="A5164" s="5"/>
    </row>
    <row r="5165" spans="1:1" x14ac:dyDescent="0.25">
      <c r="A5165" s="5"/>
    </row>
    <row r="5166" spans="1:1" x14ac:dyDescent="0.25">
      <c r="A5166" s="5"/>
    </row>
    <row r="5167" spans="1:1" x14ac:dyDescent="0.25">
      <c r="A5167" s="5"/>
    </row>
    <row r="5168" spans="1:1" x14ac:dyDescent="0.25">
      <c r="A5168" s="5"/>
    </row>
    <row r="5169" spans="1:1" x14ac:dyDescent="0.25">
      <c r="A5169" s="5"/>
    </row>
    <row r="5170" spans="1:1" x14ac:dyDescent="0.25">
      <c r="A5170" s="5"/>
    </row>
    <row r="5171" spans="1:1" x14ac:dyDescent="0.25">
      <c r="A5171" s="5"/>
    </row>
    <row r="5172" spans="1:1" x14ac:dyDescent="0.25">
      <c r="A5172" s="5"/>
    </row>
    <row r="5173" spans="1:1" x14ac:dyDescent="0.25">
      <c r="A5173" s="5"/>
    </row>
    <row r="5174" spans="1:1" x14ac:dyDescent="0.25">
      <c r="A5174" s="5"/>
    </row>
    <row r="5175" spans="1:1" x14ac:dyDescent="0.25">
      <c r="A5175" s="5"/>
    </row>
    <row r="5176" spans="1:1" x14ac:dyDescent="0.25">
      <c r="A5176" s="5"/>
    </row>
    <row r="5177" spans="1:1" x14ac:dyDescent="0.25">
      <c r="A5177" s="5"/>
    </row>
    <row r="5178" spans="1:1" x14ac:dyDescent="0.25">
      <c r="A5178" s="5"/>
    </row>
    <row r="5179" spans="1:1" x14ac:dyDescent="0.25">
      <c r="A5179" s="5"/>
    </row>
    <row r="5180" spans="1:1" x14ac:dyDescent="0.25">
      <c r="A5180" s="5"/>
    </row>
    <row r="5181" spans="1:1" x14ac:dyDescent="0.25">
      <c r="A5181" s="5"/>
    </row>
    <row r="5182" spans="1:1" x14ac:dyDescent="0.25">
      <c r="A5182" s="5"/>
    </row>
    <row r="5183" spans="1:1" x14ac:dyDescent="0.25">
      <c r="A5183" s="5"/>
    </row>
    <row r="5184" spans="1:1" x14ac:dyDescent="0.25">
      <c r="A5184" s="5"/>
    </row>
    <row r="5185" spans="1:1" x14ac:dyDescent="0.25">
      <c r="A5185" s="5"/>
    </row>
    <row r="5186" spans="1:1" x14ac:dyDescent="0.25">
      <c r="A5186" s="5"/>
    </row>
    <row r="5187" spans="1:1" x14ac:dyDescent="0.25">
      <c r="A5187" s="5"/>
    </row>
    <row r="5188" spans="1:1" x14ac:dyDescent="0.25">
      <c r="A5188" s="5"/>
    </row>
    <row r="5189" spans="1:1" x14ac:dyDescent="0.25">
      <c r="A5189" s="5"/>
    </row>
    <row r="5190" spans="1:1" x14ac:dyDescent="0.25">
      <c r="A5190" s="5"/>
    </row>
    <row r="5191" spans="1:1" x14ac:dyDescent="0.25">
      <c r="A5191" s="5"/>
    </row>
    <row r="5192" spans="1:1" x14ac:dyDescent="0.25">
      <c r="A5192" s="5"/>
    </row>
    <row r="5193" spans="1:1" x14ac:dyDescent="0.25">
      <c r="A5193" s="5"/>
    </row>
    <row r="5194" spans="1:1" x14ac:dyDescent="0.25">
      <c r="A5194" s="5"/>
    </row>
    <row r="5195" spans="1:1" x14ac:dyDescent="0.25">
      <c r="A5195" s="5"/>
    </row>
    <row r="5196" spans="1:1" x14ac:dyDescent="0.25">
      <c r="A5196" s="5"/>
    </row>
    <row r="5197" spans="1:1" x14ac:dyDescent="0.25">
      <c r="A5197" s="5"/>
    </row>
    <row r="5198" spans="1:1" x14ac:dyDescent="0.25">
      <c r="A5198" s="5"/>
    </row>
    <row r="5199" spans="1:1" x14ac:dyDescent="0.25">
      <c r="A5199" s="5"/>
    </row>
    <row r="5200" spans="1:1" x14ac:dyDescent="0.25">
      <c r="A5200" s="5"/>
    </row>
    <row r="5201" spans="1:1" x14ac:dyDescent="0.25">
      <c r="A5201" s="5"/>
    </row>
    <row r="5202" spans="1:1" x14ac:dyDescent="0.25">
      <c r="A5202" s="5"/>
    </row>
    <row r="5203" spans="1:1" x14ac:dyDescent="0.25">
      <c r="A5203" s="5"/>
    </row>
    <row r="5204" spans="1:1" x14ac:dyDescent="0.25">
      <c r="A5204" s="5"/>
    </row>
    <row r="5205" spans="1:1" x14ac:dyDescent="0.25">
      <c r="A5205" s="5"/>
    </row>
    <row r="5206" spans="1:1" x14ac:dyDescent="0.25">
      <c r="A5206" s="5"/>
    </row>
    <row r="5207" spans="1:1" x14ac:dyDescent="0.25">
      <c r="A5207" s="5"/>
    </row>
    <row r="5208" spans="1:1" x14ac:dyDescent="0.25">
      <c r="A5208" s="5"/>
    </row>
    <row r="5209" spans="1:1" x14ac:dyDescent="0.25">
      <c r="A5209" s="5"/>
    </row>
    <row r="5210" spans="1:1" x14ac:dyDescent="0.25">
      <c r="A5210" s="5"/>
    </row>
    <row r="5211" spans="1:1" x14ac:dyDescent="0.25">
      <c r="A5211" s="5"/>
    </row>
    <row r="5212" spans="1:1" x14ac:dyDescent="0.25">
      <c r="A5212" s="5"/>
    </row>
    <row r="5213" spans="1:1" x14ac:dyDescent="0.25">
      <c r="A5213" s="5"/>
    </row>
    <row r="5214" spans="1:1" x14ac:dyDescent="0.25">
      <c r="A5214" s="5"/>
    </row>
    <row r="5215" spans="1:1" x14ac:dyDescent="0.25">
      <c r="A5215" s="5"/>
    </row>
    <row r="5216" spans="1:1" x14ac:dyDescent="0.25">
      <c r="A5216" s="5"/>
    </row>
    <row r="5217" spans="1:1" x14ac:dyDescent="0.25">
      <c r="A5217" s="5"/>
    </row>
    <row r="5218" spans="1:1" x14ac:dyDescent="0.25">
      <c r="A5218" s="5"/>
    </row>
    <row r="5219" spans="1:1" x14ac:dyDescent="0.25">
      <c r="A5219" s="5"/>
    </row>
    <row r="5220" spans="1:1" x14ac:dyDescent="0.25">
      <c r="A5220" s="5"/>
    </row>
    <row r="5221" spans="1:1" x14ac:dyDescent="0.25">
      <c r="A5221" s="5"/>
    </row>
    <row r="5222" spans="1:1" x14ac:dyDescent="0.25">
      <c r="A5222" s="5"/>
    </row>
    <row r="5223" spans="1:1" x14ac:dyDescent="0.25">
      <c r="A5223" s="5"/>
    </row>
    <row r="5224" spans="1:1" x14ac:dyDescent="0.25">
      <c r="A5224" s="5"/>
    </row>
    <row r="5225" spans="1:1" x14ac:dyDescent="0.25">
      <c r="A5225" s="5"/>
    </row>
    <row r="5226" spans="1:1" x14ac:dyDescent="0.25">
      <c r="A5226" s="5"/>
    </row>
    <row r="5227" spans="1:1" x14ac:dyDescent="0.25">
      <c r="A5227" s="5"/>
    </row>
    <row r="5228" spans="1:1" x14ac:dyDescent="0.25">
      <c r="A5228" s="5"/>
    </row>
    <row r="5229" spans="1:1" x14ac:dyDescent="0.25">
      <c r="A5229" s="5"/>
    </row>
    <row r="5230" spans="1:1" x14ac:dyDescent="0.25">
      <c r="A5230" s="5"/>
    </row>
    <row r="5231" spans="1:1" x14ac:dyDescent="0.25">
      <c r="A5231" s="5"/>
    </row>
    <row r="5232" spans="1:1" x14ac:dyDescent="0.25">
      <c r="A5232" s="5"/>
    </row>
    <row r="5233" spans="1:1" x14ac:dyDescent="0.25">
      <c r="A5233" s="5"/>
    </row>
    <row r="5234" spans="1:1" x14ac:dyDescent="0.25">
      <c r="A5234" s="5"/>
    </row>
    <row r="5235" spans="1:1" x14ac:dyDescent="0.25">
      <c r="A5235" s="5"/>
    </row>
    <row r="5236" spans="1:1" x14ac:dyDescent="0.25">
      <c r="A5236" s="5"/>
    </row>
    <row r="5237" spans="1:1" x14ac:dyDescent="0.25">
      <c r="A5237" s="5"/>
    </row>
    <row r="5238" spans="1:1" x14ac:dyDescent="0.25">
      <c r="A5238" s="5"/>
    </row>
    <row r="5239" spans="1:1" x14ac:dyDescent="0.25">
      <c r="A5239" s="5"/>
    </row>
    <row r="5240" spans="1:1" x14ac:dyDescent="0.25">
      <c r="A5240" s="5"/>
    </row>
    <row r="5241" spans="1:1" x14ac:dyDescent="0.25">
      <c r="A5241" s="5"/>
    </row>
    <row r="5242" spans="1:1" x14ac:dyDescent="0.25">
      <c r="A5242" s="5"/>
    </row>
    <row r="5243" spans="1:1" x14ac:dyDescent="0.25">
      <c r="A5243" s="5"/>
    </row>
    <row r="5244" spans="1:1" x14ac:dyDescent="0.25">
      <c r="A5244" s="5"/>
    </row>
    <row r="5245" spans="1:1" x14ac:dyDescent="0.25">
      <c r="A5245" s="5"/>
    </row>
    <row r="5246" spans="1:1" x14ac:dyDescent="0.25">
      <c r="A5246" s="5"/>
    </row>
    <row r="5247" spans="1:1" x14ac:dyDescent="0.25">
      <c r="A5247" s="5"/>
    </row>
    <row r="5248" spans="1:1" x14ac:dyDescent="0.25">
      <c r="A5248" s="5"/>
    </row>
    <row r="5249" spans="1:1" x14ac:dyDescent="0.25">
      <c r="A5249" s="5"/>
    </row>
    <row r="5250" spans="1:1" x14ac:dyDescent="0.25">
      <c r="A5250" s="5"/>
    </row>
    <row r="5251" spans="1:1" x14ac:dyDescent="0.25">
      <c r="A5251" s="5"/>
    </row>
    <row r="5252" spans="1:1" x14ac:dyDescent="0.25">
      <c r="A5252" s="5"/>
    </row>
    <row r="5253" spans="1:1" x14ac:dyDescent="0.25">
      <c r="A5253" s="5"/>
    </row>
    <row r="5254" spans="1:1" x14ac:dyDescent="0.25">
      <c r="A5254" s="5"/>
    </row>
    <row r="5255" spans="1:1" x14ac:dyDescent="0.25">
      <c r="A5255" s="5"/>
    </row>
    <row r="5256" spans="1:1" x14ac:dyDescent="0.25">
      <c r="A5256" s="5"/>
    </row>
    <row r="5257" spans="1:1" x14ac:dyDescent="0.25">
      <c r="A5257" s="5"/>
    </row>
    <row r="5258" spans="1:1" x14ac:dyDescent="0.25">
      <c r="A5258" s="5"/>
    </row>
    <row r="5259" spans="1:1" x14ac:dyDescent="0.25">
      <c r="A5259" s="5"/>
    </row>
    <row r="5260" spans="1:1" x14ac:dyDescent="0.25">
      <c r="A5260" s="5"/>
    </row>
    <row r="5261" spans="1:1" x14ac:dyDescent="0.25">
      <c r="A5261" s="5"/>
    </row>
    <row r="5262" spans="1:1" x14ac:dyDescent="0.25">
      <c r="A5262" s="5"/>
    </row>
    <row r="5263" spans="1:1" x14ac:dyDescent="0.25">
      <c r="A5263" s="5"/>
    </row>
    <row r="5264" spans="1:1" x14ac:dyDescent="0.25">
      <c r="A5264" s="5"/>
    </row>
    <row r="5265" spans="1:1" x14ac:dyDescent="0.25">
      <c r="A5265" s="5"/>
    </row>
    <row r="5266" spans="1:1" x14ac:dyDescent="0.25">
      <c r="A5266" s="5"/>
    </row>
    <row r="5267" spans="1:1" x14ac:dyDescent="0.25">
      <c r="A5267" s="5"/>
    </row>
    <row r="5268" spans="1:1" x14ac:dyDescent="0.25">
      <c r="A5268" s="5"/>
    </row>
    <row r="5269" spans="1:1" x14ac:dyDescent="0.25">
      <c r="A5269" s="5"/>
    </row>
    <row r="5270" spans="1:1" x14ac:dyDescent="0.25">
      <c r="A5270" s="5"/>
    </row>
    <row r="5271" spans="1:1" x14ac:dyDescent="0.25">
      <c r="A5271" s="5"/>
    </row>
    <row r="5272" spans="1:1" x14ac:dyDescent="0.25">
      <c r="A5272" s="5"/>
    </row>
    <row r="5273" spans="1:1" x14ac:dyDescent="0.25">
      <c r="A5273" s="5"/>
    </row>
    <row r="5274" spans="1:1" x14ac:dyDescent="0.25">
      <c r="A5274" s="5"/>
    </row>
    <row r="5275" spans="1:1" x14ac:dyDescent="0.25">
      <c r="A5275" s="5"/>
    </row>
    <row r="5276" spans="1:1" x14ac:dyDescent="0.25">
      <c r="A5276" s="5"/>
    </row>
    <row r="5277" spans="1:1" x14ac:dyDescent="0.25">
      <c r="A5277" s="5"/>
    </row>
    <row r="5278" spans="1:1" x14ac:dyDescent="0.25">
      <c r="A5278" s="5"/>
    </row>
    <row r="5279" spans="1:1" x14ac:dyDescent="0.25">
      <c r="A5279" s="5"/>
    </row>
    <row r="5280" spans="1:1" x14ac:dyDescent="0.25">
      <c r="A5280" s="5"/>
    </row>
    <row r="5281" spans="1:1" x14ac:dyDescent="0.25">
      <c r="A5281" s="5"/>
    </row>
    <row r="5282" spans="1:1" x14ac:dyDescent="0.25">
      <c r="A5282" s="5"/>
    </row>
    <row r="5283" spans="1:1" x14ac:dyDescent="0.25">
      <c r="A5283" s="5"/>
    </row>
    <row r="5284" spans="1:1" x14ac:dyDescent="0.25">
      <c r="A5284" s="5"/>
    </row>
    <row r="5285" spans="1:1" x14ac:dyDescent="0.25">
      <c r="A5285" s="5"/>
    </row>
    <row r="5286" spans="1:1" x14ac:dyDescent="0.25">
      <c r="A5286" s="5"/>
    </row>
    <row r="5287" spans="1:1" x14ac:dyDescent="0.25">
      <c r="A5287" s="5"/>
    </row>
    <row r="5288" spans="1:1" x14ac:dyDescent="0.25">
      <c r="A5288" s="5"/>
    </row>
    <row r="5289" spans="1:1" x14ac:dyDescent="0.25">
      <c r="A5289" s="5"/>
    </row>
    <row r="5290" spans="1:1" x14ac:dyDescent="0.25">
      <c r="A5290" s="5"/>
    </row>
    <row r="5291" spans="1:1" x14ac:dyDescent="0.25">
      <c r="A5291" s="5"/>
    </row>
    <row r="5292" spans="1:1" x14ac:dyDescent="0.25">
      <c r="A5292" s="5"/>
    </row>
    <row r="5293" spans="1:1" x14ac:dyDescent="0.25">
      <c r="A5293" s="5"/>
    </row>
    <row r="5294" spans="1:1" x14ac:dyDescent="0.25">
      <c r="A5294" s="5"/>
    </row>
    <row r="5295" spans="1:1" x14ac:dyDescent="0.25">
      <c r="A5295" s="5"/>
    </row>
    <row r="5296" spans="1:1" x14ac:dyDescent="0.25">
      <c r="A5296" s="5"/>
    </row>
    <row r="5297" spans="1:1" x14ac:dyDescent="0.25">
      <c r="A5297" s="5"/>
    </row>
    <row r="5298" spans="1:1" x14ac:dyDescent="0.25">
      <c r="A5298" s="5"/>
    </row>
    <row r="5299" spans="1:1" x14ac:dyDescent="0.25">
      <c r="A5299" s="5"/>
    </row>
    <row r="5300" spans="1:1" x14ac:dyDescent="0.25">
      <c r="A5300" s="5"/>
    </row>
    <row r="5301" spans="1:1" x14ac:dyDescent="0.25">
      <c r="A5301" s="5"/>
    </row>
    <row r="5302" spans="1:1" x14ac:dyDescent="0.25">
      <c r="A5302" s="5"/>
    </row>
    <row r="5303" spans="1:1" x14ac:dyDescent="0.25">
      <c r="A5303" s="5"/>
    </row>
    <row r="5304" spans="1:1" x14ac:dyDescent="0.25">
      <c r="A5304" s="5"/>
    </row>
    <row r="5305" spans="1:1" x14ac:dyDescent="0.25">
      <c r="A5305" s="5"/>
    </row>
    <row r="5306" spans="1:1" x14ac:dyDescent="0.25">
      <c r="A5306" s="5"/>
    </row>
    <row r="5307" spans="1:1" x14ac:dyDescent="0.25">
      <c r="A5307" s="5"/>
    </row>
    <row r="5308" spans="1:1" x14ac:dyDescent="0.25">
      <c r="A5308" s="5"/>
    </row>
    <row r="5309" spans="1:1" x14ac:dyDescent="0.25">
      <c r="A5309" s="5"/>
    </row>
    <row r="5310" spans="1:1" x14ac:dyDescent="0.25">
      <c r="A5310" s="5"/>
    </row>
    <row r="5311" spans="1:1" x14ac:dyDescent="0.25">
      <c r="A5311" s="5"/>
    </row>
    <row r="5312" spans="1:1" x14ac:dyDescent="0.25">
      <c r="A5312" s="5"/>
    </row>
    <row r="5313" spans="1:1" x14ac:dyDescent="0.25">
      <c r="A5313" s="5"/>
    </row>
    <row r="5314" spans="1:1" x14ac:dyDescent="0.25">
      <c r="A5314" s="5"/>
    </row>
    <row r="5315" spans="1:1" x14ac:dyDescent="0.25">
      <c r="A5315" s="5"/>
    </row>
    <row r="5316" spans="1:1" x14ac:dyDescent="0.25">
      <c r="A5316" s="5"/>
    </row>
    <row r="5317" spans="1:1" x14ac:dyDescent="0.25">
      <c r="A5317" s="5"/>
    </row>
    <row r="5318" spans="1:1" x14ac:dyDescent="0.25">
      <c r="A5318" s="5"/>
    </row>
    <row r="5319" spans="1:1" x14ac:dyDescent="0.25">
      <c r="A5319" s="5"/>
    </row>
    <row r="5320" spans="1:1" x14ac:dyDescent="0.25">
      <c r="A5320" s="5"/>
    </row>
    <row r="5321" spans="1:1" x14ac:dyDescent="0.25">
      <c r="A5321" s="5"/>
    </row>
    <row r="5322" spans="1:1" x14ac:dyDescent="0.25">
      <c r="A5322" s="5"/>
    </row>
    <row r="5323" spans="1:1" x14ac:dyDescent="0.25">
      <c r="A5323" s="5"/>
    </row>
    <row r="5324" spans="1:1" x14ac:dyDescent="0.25">
      <c r="A5324" s="5"/>
    </row>
    <row r="5325" spans="1:1" x14ac:dyDescent="0.25">
      <c r="A5325" s="5"/>
    </row>
    <row r="5326" spans="1:1" x14ac:dyDescent="0.25">
      <c r="A5326" s="5"/>
    </row>
    <row r="5327" spans="1:1" x14ac:dyDescent="0.25">
      <c r="A5327" s="5"/>
    </row>
    <row r="5328" spans="1:1" x14ac:dyDescent="0.25">
      <c r="A5328" s="5"/>
    </row>
    <row r="5329" spans="1:1" x14ac:dyDescent="0.25">
      <c r="A5329" s="5"/>
    </row>
    <row r="5330" spans="1:1" x14ac:dyDescent="0.25">
      <c r="A5330" s="5"/>
    </row>
    <row r="5331" spans="1:1" x14ac:dyDescent="0.25">
      <c r="A5331" s="5"/>
    </row>
    <row r="5332" spans="1:1" x14ac:dyDescent="0.25">
      <c r="A5332" s="5"/>
    </row>
    <row r="5333" spans="1:1" x14ac:dyDescent="0.25">
      <c r="A5333" s="5"/>
    </row>
    <row r="5334" spans="1:1" x14ac:dyDescent="0.25">
      <c r="A5334" s="5"/>
    </row>
    <row r="5335" spans="1:1" x14ac:dyDescent="0.25">
      <c r="A5335" s="5"/>
    </row>
    <row r="5336" spans="1:1" x14ac:dyDescent="0.25">
      <c r="A5336" s="5"/>
    </row>
    <row r="5337" spans="1:1" x14ac:dyDescent="0.25">
      <c r="A5337" s="5"/>
    </row>
    <row r="5338" spans="1:1" x14ac:dyDescent="0.25">
      <c r="A5338" s="5"/>
    </row>
    <row r="5339" spans="1:1" x14ac:dyDescent="0.25">
      <c r="A5339" s="5"/>
    </row>
    <row r="5340" spans="1:1" x14ac:dyDescent="0.25">
      <c r="A5340" s="5"/>
    </row>
    <row r="5341" spans="1:1" x14ac:dyDescent="0.25">
      <c r="A5341" s="5"/>
    </row>
    <row r="5342" spans="1:1" x14ac:dyDescent="0.25">
      <c r="A5342" s="5"/>
    </row>
    <row r="5343" spans="1:1" x14ac:dyDescent="0.25">
      <c r="A5343" s="5"/>
    </row>
    <row r="5344" spans="1:1" x14ac:dyDescent="0.25">
      <c r="A5344" s="5"/>
    </row>
    <row r="5345" spans="1:1" x14ac:dyDescent="0.25">
      <c r="A5345" s="5"/>
    </row>
    <row r="5346" spans="1:1" x14ac:dyDescent="0.25">
      <c r="A5346" s="5"/>
    </row>
    <row r="5347" spans="1:1" x14ac:dyDescent="0.25">
      <c r="A5347" s="5"/>
    </row>
    <row r="5348" spans="1:1" x14ac:dyDescent="0.25">
      <c r="A5348" s="5"/>
    </row>
    <row r="5349" spans="1:1" x14ac:dyDescent="0.25">
      <c r="A5349" s="5"/>
    </row>
    <row r="5350" spans="1:1" x14ac:dyDescent="0.25">
      <c r="A5350" s="5"/>
    </row>
    <row r="5351" spans="1:1" x14ac:dyDescent="0.25">
      <c r="A5351" s="5"/>
    </row>
    <row r="5352" spans="1:1" x14ac:dyDescent="0.25">
      <c r="A5352" s="5"/>
    </row>
    <row r="5353" spans="1:1" x14ac:dyDescent="0.25">
      <c r="A5353" s="5"/>
    </row>
    <row r="5354" spans="1:1" x14ac:dyDescent="0.25">
      <c r="A5354" s="5"/>
    </row>
    <row r="5355" spans="1:1" x14ac:dyDescent="0.25">
      <c r="A5355" s="5"/>
    </row>
    <row r="5356" spans="1:1" x14ac:dyDescent="0.25">
      <c r="A5356" s="5"/>
    </row>
    <row r="5357" spans="1:1" x14ac:dyDescent="0.25">
      <c r="A5357" s="5"/>
    </row>
    <row r="5358" spans="1:1" x14ac:dyDescent="0.25">
      <c r="A5358" s="5"/>
    </row>
    <row r="5359" spans="1:1" x14ac:dyDescent="0.25">
      <c r="A5359" s="5"/>
    </row>
    <row r="5360" spans="1:1" x14ac:dyDescent="0.25">
      <c r="A5360" s="5"/>
    </row>
    <row r="5361" spans="1:1" x14ac:dyDescent="0.25">
      <c r="A5361" s="5"/>
    </row>
    <row r="5362" spans="1:1" x14ac:dyDescent="0.25">
      <c r="A5362" s="5"/>
    </row>
    <row r="5363" spans="1:1" x14ac:dyDescent="0.25">
      <c r="A5363" s="5"/>
    </row>
    <row r="5364" spans="1:1" x14ac:dyDescent="0.25">
      <c r="A5364" s="5"/>
    </row>
    <row r="5365" spans="1:1" x14ac:dyDescent="0.25">
      <c r="A5365" s="5"/>
    </row>
    <row r="5366" spans="1:1" x14ac:dyDescent="0.25">
      <c r="A5366" s="5"/>
    </row>
    <row r="5367" spans="1:1" x14ac:dyDescent="0.25">
      <c r="A5367" s="5"/>
    </row>
    <row r="5368" spans="1:1" x14ac:dyDescent="0.25">
      <c r="A5368" s="5"/>
    </row>
    <row r="5369" spans="1:1" x14ac:dyDescent="0.25">
      <c r="A5369" s="5"/>
    </row>
    <row r="5370" spans="1:1" x14ac:dyDescent="0.25">
      <c r="A5370" s="5"/>
    </row>
    <row r="5371" spans="1:1" x14ac:dyDescent="0.25">
      <c r="A5371" s="5"/>
    </row>
    <row r="5372" spans="1:1" x14ac:dyDescent="0.25">
      <c r="A5372" s="5"/>
    </row>
    <row r="5373" spans="1:1" x14ac:dyDescent="0.25">
      <c r="A5373" s="5"/>
    </row>
    <row r="5374" spans="1:1" x14ac:dyDescent="0.25">
      <c r="A5374" s="5"/>
    </row>
    <row r="5375" spans="1:1" x14ac:dyDescent="0.25">
      <c r="A5375" s="5"/>
    </row>
    <row r="5376" spans="1:1" x14ac:dyDescent="0.25">
      <c r="A5376" s="5"/>
    </row>
    <row r="5377" spans="1:1" x14ac:dyDescent="0.25">
      <c r="A5377" s="5"/>
    </row>
    <row r="5378" spans="1:1" x14ac:dyDescent="0.25">
      <c r="A5378" s="5"/>
    </row>
    <row r="5379" spans="1:1" x14ac:dyDescent="0.25">
      <c r="A5379" s="5"/>
    </row>
    <row r="5380" spans="1:1" x14ac:dyDescent="0.25">
      <c r="A5380" s="5"/>
    </row>
    <row r="5381" spans="1:1" x14ac:dyDescent="0.25">
      <c r="A5381" s="5"/>
    </row>
    <row r="5382" spans="1:1" x14ac:dyDescent="0.25">
      <c r="A5382" s="5"/>
    </row>
    <row r="5383" spans="1:1" x14ac:dyDescent="0.25">
      <c r="A5383" s="5"/>
    </row>
    <row r="5384" spans="1:1" x14ac:dyDescent="0.25">
      <c r="A5384" s="5"/>
    </row>
    <row r="5385" spans="1:1" x14ac:dyDescent="0.25">
      <c r="A5385" s="5"/>
    </row>
    <row r="5386" spans="1:1" x14ac:dyDescent="0.25">
      <c r="A5386" s="5"/>
    </row>
    <row r="5387" spans="1:1" x14ac:dyDescent="0.25">
      <c r="A5387" s="5"/>
    </row>
    <row r="5388" spans="1:1" x14ac:dyDescent="0.25">
      <c r="A5388" s="5"/>
    </row>
    <row r="5389" spans="1:1" x14ac:dyDescent="0.25">
      <c r="A5389" s="5"/>
    </row>
    <row r="5390" spans="1:1" x14ac:dyDescent="0.25">
      <c r="A5390" s="5"/>
    </row>
    <row r="5391" spans="1:1" x14ac:dyDescent="0.25">
      <c r="A5391" s="5"/>
    </row>
    <row r="5392" spans="1:1" x14ac:dyDescent="0.25">
      <c r="A5392" s="5"/>
    </row>
    <row r="5393" spans="1:1" x14ac:dyDescent="0.25">
      <c r="A5393" s="5"/>
    </row>
    <row r="5394" spans="1:1" x14ac:dyDescent="0.25">
      <c r="A5394" s="5"/>
    </row>
    <row r="5395" spans="1:1" x14ac:dyDescent="0.25">
      <c r="A5395" s="5"/>
    </row>
    <row r="5396" spans="1:1" x14ac:dyDescent="0.25">
      <c r="A5396" s="5"/>
    </row>
    <row r="5397" spans="1:1" x14ac:dyDescent="0.25">
      <c r="A5397" s="5"/>
    </row>
    <row r="5398" spans="1:1" x14ac:dyDescent="0.25">
      <c r="A5398" s="5"/>
    </row>
    <row r="5399" spans="1:1" x14ac:dyDescent="0.25">
      <c r="A5399" s="5"/>
    </row>
    <row r="5400" spans="1:1" x14ac:dyDescent="0.25">
      <c r="A5400" s="5"/>
    </row>
    <row r="5401" spans="1:1" x14ac:dyDescent="0.25">
      <c r="A5401" s="5"/>
    </row>
    <row r="5402" spans="1:1" x14ac:dyDescent="0.25">
      <c r="A5402" s="5"/>
    </row>
    <row r="5403" spans="1:1" x14ac:dyDescent="0.25">
      <c r="A5403" s="5"/>
    </row>
    <row r="5404" spans="1:1" x14ac:dyDescent="0.25">
      <c r="A5404" s="5"/>
    </row>
    <row r="5405" spans="1:1" x14ac:dyDescent="0.25">
      <c r="A5405" s="5"/>
    </row>
    <row r="5406" spans="1:1" x14ac:dyDescent="0.25">
      <c r="A5406" s="5"/>
    </row>
    <row r="5407" spans="1:1" x14ac:dyDescent="0.25">
      <c r="A5407" s="5"/>
    </row>
    <row r="5408" spans="1:1" x14ac:dyDescent="0.25">
      <c r="A5408" s="5"/>
    </row>
    <row r="5409" spans="1:1" x14ac:dyDescent="0.25">
      <c r="A5409" s="5"/>
    </row>
    <row r="5410" spans="1:1" x14ac:dyDescent="0.25">
      <c r="A5410" s="5"/>
    </row>
    <row r="5411" spans="1:1" x14ac:dyDescent="0.25">
      <c r="A5411" s="5"/>
    </row>
    <row r="5412" spans="1:1" x14ac:dyDescent="0.25">
      <c r="A5412" s="5"/>
    </row>
    <row r="5413" spans="1:1" x14ac:dyDescent="0.25">
      <c r="A5413" s="5"/>
    </row>
    <row r="5414" spans="1:1" x14ac:dyDescent="0.25">
      <c r="A5414" s="5"/>
    </row>
    <row r="5415" spans="1:1" x14ac:dyDescent="0.25">
      <c r="A5415" s="5"/>
    </row>
    <row r="5416" spans="1:1" x14ac:dyDescent="0.25">
      <c r="A5416" s="5"/>
    </row>
    <row r="5417" spans="1:1" x14ac:dyDescent="0.25">
      <c r="A5417" s="5"/>
    </row>
    <row r="5418" spans="1:1" x14ac:dyDescent="0.25">
      <c r="A5418" s="5"/>
    </row>
    <row r="5419" spans="1:1" x14ac:dyDescent="0.25">
      <c r="A5419" s="5"/>
    </row>
    <row r="5420" spans="1:1" x14ac:dyDescent="0.25">
      <c r="A5420" s="5"/>
    </row>
    <row r="5421" spans="1:1" x14ac:dyDescent="0.25">
      <c r="A5421" s="5"/>
    </row>
    <row r="5422" spans="1:1" x14ac:dyDescent="0.25">
      <c r="A5422" s="5"/>
    </row>
    <row r="5423" spans="1:1" x14ac:dyDescent="0.25">
      <c r="A5423" s="5"/>
    </row>
    <row r="5424" spans="1:1" x14ac:dyDescent="0.25">
      <c r="A5424" s="5"/>
    </row>
    <row r="5425" spans="1:1" x14ac:dyDescent="0.25">
      <c r="A5425" s="5"/>
    </row>
    <row r="5426" spans="1:1" x14ac:dyDescent="0.25">
      <c r="A5426" s="5"/>
    </row>
    <row r="5427" spans="1:1" x14ac:dyDescent="0.25">
      <c r="A5427" s="5"/>
    </row>
    <row r="5428" spans="1:1" x14ac:dyDescent="0.25">
      <c r="A5428" s="5"/>
    </row>
    <row r="5429" spans="1:1" x14ac:dyDescent="0.25">
      <c r="A5429" s="5"/>
    </row>
    <row r="5430" spans="1:1" x14ac:dyDescent="0.25">
      <c r="A5430" s="5"/>
    </row>
    <row r="5431" spans="1:1" x14ac:dyDescent="0.25">
      <c r="A5431" s="5"/>
    </row>
    <row r="5432" spans="1:1" x14ac:dyDescent="0.25">
      <c r="A5432" s="5"/>
    </row>
    <row r="5433" spans="1:1" x14ac:dyDescent="0.25">
      <c r="A5433" s="5"/>
    </row>
    <row r="5434" spans="1:1" x14ac:dyDescent="0.25">
      <c r="A5434" s="5"/>
    </row>
    <row r="5435" spans="1:1" x14ac:dyDescent="0.25">
      <c r="A5435" s="5"/>
    </row>
    <row r="5436" spans="1:1" x14ac:dyDescent="0.25">
      <c r="A5436" s="5"/>
    </row>
    <row r="5437" spans="1:1" x14ac:dyDescent="0.25">
      <c r="A5437" s="5"/>
    </row>
    <row r="5438" spans="1:1" x14ac:dyDescent="0.25">
      <c r="A5438" s="5"/>
    </row>
    <row r="5439" spans="1:1" x14ac:dyDescent="0.25">
      <c r="A5439" s="5"/>
    </row>
    <row r="5440" spans="1:1" x14ac:dyDescent="0.25">
      <c r="A5440" s="5"/>
    </row>
    <row r="5441" spans="1:1" x14ac:dyDescent="0.25">
      <c r="A5441" s="5"/>
    </row>
    <row r="5442" spans="1:1" x14ac:dyDescent="0.25">
      <c r="A5442" s="5"/>
    </row>
    <row r="5443" spans="1:1" x14ac:dyDescent="0.25">
      <c r="A5443" s="5"/>
    </row>
    <row r="5444" spans="1:1" x14ac:dyDescent="0.25">
      <c r="A5444" s="5"/>
    </row>
    <row r="5445" spans="1:1" x14ac:dyDescent="0.25">
      <c r="A5445" s="5"/>
    </row>
    <row r="5446" spans="1:1" x14ac:dyDescent="0.25">
      <c r="A5446" s="5"/>
    </row>
    <row r="5447" spans="1:1" x14ac:dyDescent="0.25">
      <c r="A5447" s="5"/>
    </row>
    <row r="5448" spans="1:1" x14ac:dyDescent="0.25">
      <c r="A5448" s="5"/>
    </row>
    <row r="5449" spans="1:1" x14ac:dyDescent="0.25">
      <c r="A5449" s="5"/>
    </row>
    <row r="5450" spans="1:1" x14ac:dyDescent="0.25">
      <c r="A5450" s="5"/>
    </row>
    <row r="5451" spans="1:1" x14ac:dyDescent="0.25">
      <c r="A5451" s="5"/>
    </row>
    <row r="5452" spans="1:1" x14ac:dyDescent="0.25">
      <c r="A5452" s="5"/>
    </row>
    <row r="5453" spans="1:1" x14ac:dyDescent="0.25">
      <c r="A5453" s="5"/>
    </row>
    <row r="5454" spans="1:1" x14ac:dyDescent="0.25">
      <c r="A5454" s="5"/>
    </row>
    <row r="5455" spans="1:1" x14ac:dyDescent="0.25">
      <c r="A5455" s="5"/>
    </row>
    <row r="5456" spans="1:1" x14ac:dyDescent="0.25">
      <c r="A5456" s="5"/>
    </row>
    <row r="5457" spans="1:1" x14ac:dyDescent="0.25">
      <c r="A5457" s="5"/>
    </row>
    <row r="5458" spans="1:1" x14ac:dyDescent="0.25">
      <c r="A5458" s="5"/>
    </row>
    <row r="5459" spans="1:1" x14ac:dyDescent="0.25">
      <c r="A5459" s="5"/>
    </row>
    <row r="5460" spans="1:1" x14ac:dyDescent="0.25">
      <c r="A5460" s="5"/>
    </row>
    <row r="5461" spans="1:1" x14ac:dyDescent="0.25">
      <c r="A5461" s="5"/>
    </row>
    <row r="5462" spans="1:1" x14ac:dyDescent="0.25">
      <c r="A5462" s="5"/>
    </row>
    <row r="5463" spans="1:1" x14ac:dyDescent="0.25">
      <c r="A5463" s="5"/>
    </row>
    <row r="5464" spans="1:1" x14ac:dyDescent="0.25">
      <c r="A5464" s="5"/>
    </row>
    <row r="5465" spans="1:1" x14ac:dyDescent="0.25">
      <c r="A5465" s="5"/>
    </row>
    <row r="5466" spans="1:1" x14ac:dyDescent="0.25">
      <c r="A5466" s="5"/>
    </row>
    <row r="5467" spans="1:1" x14ac:dyDescent="0.25">
      <c r="A5467" s="5"/>
    </row>
    <row r="5468" spans="1:1" x14ac:dyDescent="0.25">
      <c r="A5468" s="5"/>
    </row>
    <row r="5469" spans="1:1" x14ac:dyDescent="0.25">
      <c r="A5469" s="5"/>
    </row>
    <row r="5470" spans="1:1" x14ac:dyDescent="0.25">
      <c r="A5470" s="5"/>
    </row>
    <row r="5471" spans="1:1" x14ac:dyDescent="0.25">
      <c r="A5471" s="5"/>
    </row>
    <row r="5472" spans="1:1" x14ac:dyDescent="0.25">
      <c r="A5472" s="5"/>
    </row>
    <row r="5473" spans="1:1" x14ac:dyDescent="0.25">
      <c r="A5473" s="5"/>
    </row>
    <row r="5474" spans="1:1" x14ac:dyDescent="0.25">
      <c r="A5474" s="5"/>
    </row>
    <row r="5475" spans="1:1" x14ac:dyDescent="0.25">
      <c r="A5475" s="5"/>
    </row>
    <row r="5476" spans="1:1" x14ac:dyDescent="0.25">
      <c r="A5476" s="5"/>
    </row>
    <row r="5477" spans="1:1" x14ac:dyDescent="0.25">
      <c r="A5477" s="5"/>
    </row>
    <row r="5478" spans="1:1" x14ac:dyDescent="0.25">
      <c r="A5478" s="5"/>
    </row>
    <row r="5479" spans="1:1" x14ac:dyDescent="0.25">
      <c r="A5479" s="5"/>
    </row>
    <row r="5480" spans="1:1" x14ac:dyDescent="0.25">
      <c r="A5480" s="5"/>
    </row>
    <row r="5481" spans="1:1" x14ac:dyDescent="0.25">
      <c r="A5481" s="5"/>
    </row>
    <row r="5482" spans="1:1" x14ac:dyDescent="0.25">
      <c r="A5482" s="5"/>
    </row>
    <row r="5483" spans="1:1" x14ac:dyDescent="0.25">
      <c r="A5483" s="5"/>
    </row>
    <row r="5484" spans="1:1" x14ac:dyDescent="0.25">
      <c r="A5484" s="5"/>
    </row>
    <row r="5485" spans="1:1" x14ac:dyDescent="0.25">
      <c r="A5485" s="5"/>
    </row>
    <row r="5486" spans="1:1" x14ac:dyDescent="0.25">
      <c r="A5486" s="5"/>
    </row>
    <row r="5487" spans="1:1" x14ac:dyDescent="0.25">
      <c r="A5487" s="5"/>
    </row>
    <row r="5488" spans="1:1" x14ac:dyDescent="0.25">
      <c r="A5488" s="5"/>
    </row>
    <row r="5489" spans="1:1" x14ac:dyDescent="0.25">
      <c r="A5489" s="5"/>
    </row>
    <row r="5490" spans="1:1" x14ac:dyDescent="0.25">
      <c r="A5490" s="5"/>
    </row>
    <row r="5491" spans="1:1" x14ac:dyDescent="0.25">
      <c r="A5491" s="5"/>
    </row>
    <row r="5492" spans="1:1" x14ac:dyDescent="0.25">
      <c r="A5492" s="5"/>
    </row>
    <row r="5493" spans="1:1" x14ac:dyDescent="0.25">
      <c r="A5493" s="5"/>
    </row>
    <row r="5494" spans="1:1" x14ac:dyDescent="0.25">
      <c r="A5494" s="5"/>
    </row>
    <row r="5495" spans="1:1" x14ac:dyDescent="0.25">
      <c r="A5495" s="5"/>
    </row>
    <row r="5496" spans="1:1" x14ac:dyDescent="0.25">
      <c r="A5496" s="5"/>
    </row>
    <row r="5497" spans="1:1" x14ac:dyDescent="0.25">
      <c r="A5497" s="5"/>
    </row>
    <row r="5498" spans="1:1" x14ac:dyDescent="0.25">
      <c r="A5498" s="5"/>
    </row>
    <row r="5499" spans="1:1" x14ac:dyDescent="0.25">
      <c r="A5499" s="5"/>
    </row>
    <row r="5500" spans="1:1" x14ac:dyDescent="0.25">
      <c r="A5500" s="5"/>
    </row>
    <row r="5501" spans="1:1" x14ac:dyDescent="0.25">
      <c r="A5501" s="5"/>
    </row>
    <row r="5502" spans="1:1" x14ac:dyDescent="0.25">
      <c r="A5502" s="5"/>
    </row>
    <row r="5503" spans="1:1" x14ac:dyDescent="0.25">
      <c r="A5503" s="5"/>
    </row>
    <row r="5504" spans="1:1" x14ac:dyDescent="0.25">
      <c r="A5504" s="5"/>
    </row>
    <row r="5505" spans="1:1" x14ac:dyDescent="0.25">
      <c r="A5505" s="5"/>
    </row>
    <row r="5506" spans="1:1" x14ac:dyDescent="0.25">
      <c r="A5506" s="5"/>
    </row>
    <row r="5507" spans="1:1" x14ac:dyDescent="0.25">
      <c r="A5507" s="5"/>
    </row>
    <row r="5508" spans="1:1" x14ac:dyDescent="0.25">
      <c r="A5508" s="5"/>
    </row>
    <row r="5509" spans="1:1" x14ac:dyDescent="0.25">
      <c r="A5509" s="5"/>
    </row>
    <row r="5510" spans="1:1" x14ac:dyDescent="0.25">
      <c r="A5510" s="5"/>
    </row>
    <row r="5511" spans="1:1" x14ac:dyDescent="0.25">
      <c r="A5511" s="5"/>
    </row>
    <row r="5512" spans="1:1" x14ac:dyDescent="0.25">
      <c r="A5512" s="5"/>
    </row>
    <row r="5513" spans="1:1" x14ac:dyDescent="0.25">
      <c r="A5513" s="5"/>
    </row>
    <row r="5514" spans="1:1" x14ac:dyDescent="0.25">
      <c r="A5514" s="5"/>
    </row>
    <row r="5515" spans="1:1" x14ac:dyDescent="0.25">
      <c r="A5515" s="5"/>
    </row>
    <row r="5516" spans="1:1" x14ac:dyDescent="0.25">
      <c r="A5516" s="5"/>
    </row>
    <row r="5517" spans="1:1" x14ac:dyDescent="0.25">
      <c r="A5517" s="5"/>
    </row>
    <row r="5518" spans="1:1" x14ac:dyDescent="0.25">
      <c r="A5518" s="5"/>
    </row>
    <row r="5519" spans="1:1" x14ac:dyDescent="0.25">
      <c r="A5519" s="5"/>
    </row>
    <row r="5520" spans="1:1" x14ac:dyDescent="0.25">
      <c r="A5520" s="5"/>
    </row>
    <row r="5521" spans="1:1" x14ac:dyDescent="0.25">
      <c r="A5521" s="5"/>
    </row>
    <row r="5522" spans="1:1" x14ac:dyDescent="0.25">
      <c r="A5522" s="5"/>
    </row>
    <row r="5523" spans="1:1" x14ac:dyDescent="0.25">
      <c r="A5523" s="5"/>
    </row>
    <row r="5524" spans="1:1" x14ac:dyDescent="0.25">
      <c r="A5524" s="5"/>
    </row>
    <row r="5525" spans="1:1" x14ac:dyDescent="0.25">
      <c r="A5525" s="5"/>
    </row>
    <row r="5526" spans="1:1" x14ac:dyDescent="0.25">
      <c r="A5526" s="5"/>
    </row>
    <row r="5527" spans="1:1" x14ac:dyDescent="0.25">
      <c r="A5527" s="5"/>
    </row>
    <row r="5528" spans="1:1" x14ac:dyDescent="0.25">
      <c r="A5528" s="5"/>
    </row>
    <row r="5529" spans="1:1" x14ac:dyDescent="0.25">
      <c r="A5529" s="5"/>
    </row>
    <row r="5530" spans="1:1" x14ac:dyDescent="0.25">
      <c r="A5530" s="5"/>
    </row>
    <row r="5531" spans="1:1" x14ac:dyDescent="0.25">
      <c r="A5531" s="5"/>
    </row>
    <row r="5532" spans="1:1" x14ac:dyDescent="0.25">
      <c r="A5532" s="5"/>
    </row>
    <row r="5533" spans="1:1" x14ac:dyDescent="0.25">
      <c r="A5533" s="5"/>
    </row>
    <row r="5534" spans="1:1" x14ac:dyDescent="0.25">
      <c r="A5534" s="5"/>
    </row>
    <row r="5535" spans="1:1" x14ac:dyDescent="0.25">
      <c r="A5535" s="5"/>
    </row>
    <row r="5536" spans="1:1" x14ac:dyDescent="0.25">
      <c r="A5536" s="5"/>
    </row>
    <row r="5537" spans="1:1" x14ac:dyDescent="0.25">
      <c r="A5537" s="5"/>
    </row>
    <row r="5538" spans="1:1" x14ac:dyDescent="0.25">
      <c r="A5538" s="5"/>
    </row>
    <row r="5539" spans="1:1" x14ac:dyDescent="0.25">
      <c r="A5539" s="5"/>
    </row>
    <row r="5540" spans="1:1" x14ac:dyDescent="0.25">
      <c r="A5540" s="5"/>
    </row>
    <row r="5541" spans="1:1" x14ac:dyDescent="0.25">
      <c r="A5541" s="5"/>
    </row>
    <row r="5542" spans="1:1" x14ac:dyDescent="0.25">
      <c r="A5542" s="5"/>
    </row>
    <row r="5543" spans="1:1" x14ac:dyDescent="0.25">
      <c r="A5543" s="5"/>
    </row>
    <row r="5544" spans="1:1" x14ac:dyDescent="0.25">
      <c r="A5544" s="5"/>
    </row>
    <row r="5545" spans="1:1" x14ac:dyDescent="0.25">
      <c r="A5545" s="5"/>
    </row>
    <row r="5546" spans="1:1" x14ac:dyDescent="0.25">
      <c r="A5546" s="5"/>
    </row>
    <row r="5547" spans="1:1" x14ac:dyDescent="0.25">
      <c r="A5547" s="5"/>
    </row>
    <row r="5548" spans="1:1" x14ac:dyDescent="0.25">
      <c r="A5548" s="5"/>
    </row>
    <row r="5549" spans="1:1" x14ac:dyDescent="0.25">
      <c r="A5549" s="5"/>
    </row>
    <row r="5550" spans="1:1" x14ac:dyDescent="0.25">
      <c r="A5550" s="5"/>
    </row>
    <row r="5551" spans="1:1" x14ac:dyDescent="0.25">
      <c r="A5551" s="5"/>
    </row>
    <row r="5552" spans="1:1" x14ac:dyDescent="0.25">
      <c r="A5552" s="5"/>
    </row>
    <row r="5553" spans="1:1" x14ac:dyDescent="0.25">
      <c r="A5553" s="5"/>
    </row>
    <row r="5554" spans="1:1" x14ac:dyDescent="0.25">
      <c r="A5554" s="5"/>
    </row>
    <row r="5555" spans="1:1" x14ac:dyDescent="0.25">
      <c r="A5555" s="5"/>
    </row>
    <row r="5556" spans="1:1" x14ac:dyDescent="0.25">
      <c r="A5556" s="5"/>
    </row>
    <row r="5557" spans="1:1" x14ac:dyDescent="0.25">
      <c r="A5557" s="5"/>
    </row>
    <row r="5558" spans="1:1" x14ac:dyDescent="0.25">
      <c r="A5558" s="5"/>
    </row>
    <row r="5559" spans="1:1" x14ac:dyDescent="0.25">
      <c r="A5559" s="5"/>
    </row>
    <row r="5560" spans="1:1" x14ac:dyDescent="0.25">
      <c r="A5560" s="5"/>
    </row>
    <row r="5561" spans="1:1" x14ac:dyDescent="0.25">
      <c r="A5561" s="5"/>
    </row>
    <row r="5562" spans="1:1" x14ac:dyDescent="0.25">
      <c r="A5562" s="5"/>
    </row>
    <row r="5563" spans="1:1" x14ac:dyDescent="0.25">
      <c r="A5563" s="5"/>
    </row>
    <row r="5564" spans="1:1" x14ac:dyDescent="0.25">
      <c r="A5564" s="5"/>
    </row>
    <row r="5565" spans="1:1" x14ac:dyDescent="0.25">
      <c r="A5565" s="5"/>
    </row>
    <row r="5566" spans="1:1" x14ac:dyDescent="0.25">
      <c r="A5566" s="5"/>
    </row>
    <row r="5567" spans="1:1" x14ac:dyDescent="0.25">
      <c r="A5567" s="5"/>
    </row>
    <row r="5568" spans="1:1" x14ac:dyDescent="0.25">
      <c r="A5568" s="5"/>
    </row>
    <row r="5569" spans="1:1" x14ac:dyDescent="0.25">
      <c r="A5569" s="5"/>
    </row>
    <row r="5570" spans="1:1" x14ac:dyDescent="0.25">
      <c r="A5570" s="5"/>
    </row>
    <row r="5571" spans="1:1" x14ac:dyDescent="0.25">
      <c r="A5571" s="5"/>
    </row>
    <row r="5572" spans="1:1" x14ac:dyDescent="0.25">
      <c r="A5572" s="5"/>
    </row>
    <row r="5573" spans="1:1" x14ac:dyDescent="0.25">
      <c r="A5573" s="5"/>
    </row>
    <row r="5574" spans="1:1" x14ac:dyDescent="0.25">
      <c r="A5574" s="5"/>
    </row>
    <row r="5575" spans="1:1" x14ac:dyDescent="0.25">
      <c r="A5575" s="5"/>
    </row>
    <row r="5576" spans="1:1" x14ac:dyDescent="0.25">
      <c r="A5576" s="5"/>
    </row>
    <row r="5577" spans="1:1" x14ac:dyDescent="0.25">
      <c r="A5577" s="5"/>
    </row>
    <row r="5578" spans="1:1" x14ac:dyDescent="0.25">
      <c r="A5578" s="5"/>
    </row>
    <row r="5579" spans="1:1" x14ac:dyDescent="0.25">
      <c r="A5579" s="5"/>
    </row>
    <row r="5580" spans="1:1" x14ac:dyDescent="0.25">
      <c r="A5580" s="5"/>
    </row>
    <row r="5581" spans="1:1" x14ac:dyDescent="0.25">
      <c r="A5581" s="5"/>
    </row>
    <row r="5582" spans="1:1" x14ac:dyDescent="0.25">
      <c r="A5582" s="5"/>
    </row>
    <row r="5583" spans="1:1" x14ac:dyDescent="0.25">
      <c r="A5583" s="5"/>
    </row>
    <row r="5584" spans="1:1" x14ac:dyDescent="0.25">
      <c r="A5584" s="5"/>
    </row>
    <row r="5585" spans="1:1" x14ac:dyDescent="0.25">
      <c r="A5585" s="5"/>
    </row>
    <row r="5586" spans="1:1" x14ac:dyDescent="0.25">
      <c r="A5586" s="5"/>
    </row>
    <row r="5587" spans="1:1" x14ac:dyDescent="0.25">
      <c r="A5587" s="5"/>
    </row>
    <row r="5588" spans="1:1" x14ac:dyDescent="0.25">
      <c r="A5588" s="5"/>
    </row>
    <row r="5589" spans="1:1" x14ac:dyDescent="0.25">
      <c r="A5589" s="5"/>
    </row>
    <row r="5590" spans="1:1" x14ac:dyDescent="0.25">
      <c r="A5590" s="5"/>
    </row>
    <row r="5591" spans="1:1" x14ac:dyDescent="0.25">
      <c r="A5591" s="5"/>
    </row>
    <row r="5592" spans="1:1" x14ac:dyDescent="0.25">
      <c r="A5592" s="5"/>
    </row>
    <row r="5593" spans="1:1" x14ac:dyDescent="0.25">
      <c r="A5593" s="5"/>
    </row>
    <row r="5594" spans="1:1" x14ac:dyDescent="0.25">
      <c r="A5594" s="5"/>
    </row>
    <row r="5595" spans="1:1" x14ac:dyDescent="0.25">
      <c r="A5595" s="5"/>
    </row>
    <row r="5596" spans="1:1" x14ac:dyDescent="0.25">
      <c r="A5596" s="5"/>
    </row>
    <row r="5597" spans="1:1" x14ac:dyDescent="0.25">
      <c r="A5597" s="5"/>
    </row>
    <row r="5598" spans="1:1" x14ac:dyDescent="0.25">
      <c r="A5598" s="5"/>
    </row>
    <row r="5599" spans="1:1" x14ac:dyDescent="0.25">
      <c r="A5599" s="5"/>
    </row>
    <row r="5600" spans="1:1" x14ac:dyDescent="0.25">
      <c r="A5600" s="5"/>
    </row>
    <row r="5601" spans="1:1" x14ac:dyDescent="0.25">
      <c r="A5601" s="5"/>
    </row>
    <row r="5602" spans="1:1" x14ac:dyDescent="0.25">
      <c r="A5602" s="5"/>
    </row>
    <row r="5603" spans="1:1" x14ac:dyDescent="0.25">
      <c r="A5603" s="5"/>
    </row>
    <row r="5604" spans="1:1" x14ac:dyDescent="0.25">
      <c r="A5604" s="5"/>
    </row>
    <row r="5605" spans="1:1" x14ac:dyDescent="0.25">
      <c r="A5605" s="5"/>
    </row>
    <row r="5606" spans="1:1" x14ac:dyDescent="0.25">
      <c r="A5606" s="5"/>
    </row>
    <row r="5607" spans="1:1" x14ac:dyDescent="0.25">
      <c r="A5607" s="5"/>
    </row>
    <row r="5608" spans="1:1" x14ac:dyDescent="0.25">
      <c r="A5608" s="5"/>
    </row>
    <row r="5609" spans="1:1" x14ac:dyDescent="0.25">
      <c r="A5609" s="5"/>
    </row>
    <row r="5610" spans="1:1" x14ac:dyDescent="0.25">
      <c r="A5610" s="5"/>
    </row>
    <row r="5611" spans="1:1" x14ac:dyDescent="0.25">
      <c r="A5611" s="5"/>
    </row>
    <row r="5612" spans="1:1" x14ac:dyDescent="0.25">
      <c r="A5612" s="5"/>
    </row>
    <row r="5613" spans="1:1" x14ac:dyDescent="0.25">
      <c r="A5613" s="5"/>
    </row>
    <row r="5614" spans="1:1" x14ac:dyDescent="0.25">
      <c r="A5614" s="5"/>
    </row>
    <row r="5615" spans="1:1" x14ac:dyDescent="0.25">
      <c r="A5615" s="5"/>
    </row>
    <row r="5616" spans="1:1" x14ac:dyDescent="0.25">
      <c r="A5616" s="5"/>
    </row>
    <row r="5617" spans="1:1" x14ac:dyDescent="0.25">
      <c r="A5617" s="5"/>
    </row>
    <row r="5618" spans="1:1" x14ac:dyDescent="0.25">
      <c r="A5618" s="5"/>
    </row>
    <row r="5619" spans="1:1" x14ac:dyDescent="0.25">
      <c r="A5619" s="5"/>
    </row>
    <row r="5620" spans="1:1" x14ac:dyDescent="0.25">
      <c r="A5620" s="5"/>
    </row>
    <row r="5621" spans="1:1" x14ac:dyDescent="0.25">
      <c r="A5621" s="5"/>
    </row>
    <row r="5622" spans="1:1" x14ac:dyDescent="0.25">
      <c r="A5622" s="5"/>
    </row>
    <row r="5623" spans="1:1" x14ac:dyDescent="0.25">
      <c r="A5623" s="5"/>
    </row>
    <row r="5624" spans="1:1" x14ac:dyDescent="0.25">
      <c r="A5624" s="5"/>
    </row>
    <row r="5625" spans="1:1" x14ac:dyDescent="0.25">
      <c r="A5625" s="5"/>
    </row>
    <row r="5626" spans="1:1" x14ac:dyDescent="0.25">
      <c r="A5626" s="5"/>
    </row>
    <row r="5627" spans="1:1" x14ac:dyDescent="0.25">
      <c r="A5627" s="5"/>
    </row>
    <row r="5628" spans="1:1" x14ac:dyDescent="0.25">
      <c r="A5628" s="5"/>
    </row>
    <row r="5629" spans="1:1" x14ac:dyDescent="0.25">
      <c r="A5629" s="5"/>
    </row>
    <row r="5630" spans="1:1" x14ac:dyDescent="0.25">
      <c r="A5630" s="5"/>
    </row>
    <row r="5631" spans="1:1" x14ac:dyDescent="0.25">
      <c r="A5631" s="5"/>
    </row>
    <row r="5632" spans="1:1" x14ac:dyDescent="0.25">
      <c r="A5632" s="5"/>
    </row>
    <row r="5633" spans="1:1" x14ac:dyDescent="0.25">
      <c r="A5633" s="5"/>
    </row>
    <row r="5634" spans="1:1" x14ac:dyDescent="0.25">
      <c r="A5634" s="5"/>
    </row>
    <row r="5635" spans="1:1" x14ac:dyDescent="0.25">
      <c r="A5635" s="5"/>
    </row>
    <row r="5636" spans="1:1" x14ac:dyDescent="0.25">
      <c r="A5636" s="5"/>
    </row>
    <row r="5637" spans="1:1" x14ac:dyDescent="0.25">
      <c r="A5637" s="5"/>
    </row>
    <row r="5638" spans="1:1" x14ac:dyDescent="0.25">
      <c r="A5638" s="5"/>
    </row>
    <row r="5639" spans="1:1" x14ac:dyDescent="0.25">
      <c r="A5639" s="5"/>
    </row>
    <row r="5640" spans="1:1" x14ac:dyDescent="0.25">
      <c r="A5640" s="5"/>
    </row>
    <row r="5641" spans="1:1" x14ac:dyDescent="0.25">
      <c r="A5641" s="5"/>
    </row>
    <row r="5642" spans="1:1" x14ac:dyDescent="0.25">
      <c r="A5642" s="5"/>
    </row>
    <row r="5643" spans="1:1" x14ac:dyDescent="0.25">
      <c r="A5643" s="5"/>
    </row>
    <row r="5644" spans="1:1" x14ac:dyDescent="0.25">
      <c r="A5644" s="5"/>
    </row>
    <row r="5645" spans="1:1" x14ac:dyDescent="0.25">
      <c r="A5645" s="5"/>
    </row>
    <row r="5646" spans="1:1" x14ac:dyDescent="0.25">
      <c r="A5646" s="5"/>
    </row>
    <row r="5647" spans="1:1" x14ac:dyDescent="0.25">
      <c r="A5647" s="5"/>
    </row>
    <row r="5648" spans="1:1" x14ac:dyDescent="0.25">
      <c r="A5648" s="5"/>
    </row>
    <row r="5649" spans="1:1" x14ac:dyDescent="0.25">
      <c r="A5649" s="5"/>
    </row>
    <row r="5650" spans="1:1" x14ac:dyDescent="0.25">
      <c r="A5650" s="5"/>
    </row>
    <row r="5651" spans="1:1" x14ac:dyDescent="0.25">
      <c r="A5651" s="5"/>
    </row>
    <row r="5652" spans="1:1" x14ac:dyDescent="0.25">
      <c r="A5652" s="5"/>
    </row>
    <row r="5653" spans="1:1" x14ac:dyDescent="0.25">
      <c r="A5653" s="5"/>
    </row>
    <row r="5654" spans="1:1" x14ac:dyDescent="0.25">
      <c r="A5654" s="5"/>
    </row>
    <row r="5655" spans="1:1" x14ac:dyDescent="0.25">
      <c r="A5655" s="5"/>
    </row>
    <row r="5656" spans="1:1" x14ac:dyDescent="0.25">
      <c r="A5656" s="5"/>
    </row>
    <row r="5657" spans="1:1" x14ac:dyDescent="0.25">
      <c r="A5657" s="5"/>
    </row>
    <row r="5658" spans="1:1" x14ac:dyDescent="0.25">
      <c r="A5658" s="5"/>
    </row>
    <row r="5659" spans="1:1" x14ac:dyDescent="0.25">
      <c r="A5659" s="5"/>
    </row>
    <row r="5660" spans="1:1" x14ac:dyDescent="0.25">
      <c r="A5660" s="5"/>
    </row>
    <row r="5661" spans="1:1" x14ac:dyDescent="0.25">
      <c r="A5661" s="5"/>
    </row>
    <row r="5662" spans="1:1" x14ac:dyDescent="0.25">
      <c r="A5662" s="5"/>
    </row>
    <row r="5663" spans="1:1" x14ac:dyDescent="0.25">
      <c r="A5663" s="5"/>
    </row>
    <row r="5664" spans="1:1" x14ac:dyDescent="0.25">
      <c r="A5664" s="5"/>
    </row>
    <row r="5665" spans="1:1" x14ac:dyDescent="0.25">
      <c r="A5665" s="5"/>
    </row>
    <row r="5666" spans="1:1" x14ac:dyDescent="0.25">
      <c r="A5666" s="5"/>
    </row>
    <row r="5667" spans="1:1" x14ac:dyDescent="0.25">
      <c r="A5667" s="5"/>
    </row>
    <row r="5668" spans="1:1" x14ac:dyDescent="0.25">
      <c r="A5668" s="5"/>
    </row>
    <row r="5669" spans="1:1" x14ac:dyDescent="0.25">
      <c r="A5669" s="5"/>
    </row>
    <row r="5670" spans="1:1" x14ac:dyDescent="0.25">
      <c r="A5670" s="5"/>
    </row>
    <row r="5671" spans="1:1" x14ac:dyDescent="0.25">
      <c r="A5671" s="5"/>
    </row>
    <row r="5672" spans="1:1" x14ac:dyDescent="0.25">
      <c r="A5672" s="5"/>
    </row>
    <row r="5673" spans="1:1" x14ac:dyDescent="0.25">
      <c r="A5673" s="5"/>
    </row>
    <row r="5674" spans="1:1" x14ac:dyDescent="0.25">
      <c r="A5674" s="5"/>
    </row>
    <row r="5675" spans="1:1" x14ac:dyDescent="0.25">
      <c r="A5675" s="5"/>
    </row>
    <row r="5676" spans="1:1" x14ac:dyDescent="0.25">
      <c r="A5676" s="5"/>
    </row>
    <row r="5677" spans="1:1" x14ac:dyDescent="0.25">
      <c r="A5677" s="5"/>
    </row>
    <row r="5678" spans="1:1" x14ac:dyDescent="0.25">
      <c r="A5678" s="5"/>
    </row>
    <row r="5679" spans="1:1" x14ac:dyDescent="0.25">
      <c r="A5679" s="5"/>
    </row>
    <row r="5680" spans="1:1" x14ac:dyDescent="0.25">
      <c r="A5680" s="5"/>
    </row>
    <row r="5681" spans="1:1" x14ac:dyDescent="0.25">
      <c r="A5681" s="5"/>
    </row>
    <row r="5682" spans="1:1" x14ac:dyDescent="0.25">
      <c r="A5682" s="5"/>
    </row>
    <row r="5683" spans="1:1" x14ac:dyDescent="0.25">
      <c r="A5683" s="5"/>
    </row>
    <row r="5684" spans="1:1" x14ac:dyDescent="0.25">
      <c r="A5684" s="5"/>
    </row>
    <row r="5685" spans="1:1" x14ac:dyDescent="0.25">
      <c r="A5685" s="5"/>
    </row>
    <row r="5686" spans="1:1" x14ac:dyDescent="0.25">
      <c r="A5686" s="5"/>
    </row>
    <row r="5687" spans="1:1" x14ac:dyDescent="0.25">
      <c r="A5687" s="5"/>
    </row>
    <row r="5688" spans="1:1" x14ac:dyDescent="0.25">
      <c r="A5688" s="5"/>
    </row>
    <row r="5689" spans="1:1" x14ac:dyDescent="0.25">
      <c r="A5689" s="5"/>
    </row>
    <row r="5690" spans="1:1" x14ac:dyDescent="0.25">
      <c r="A5690" s="5"/>
    </row>
    <row r="5691" spans="1:1" x14ac:dyDescent="0.25">
      <c r="A5691" s="5"/>
    </row>
    <row r="5692" spans="1:1" x14ac:dyDescent="0.25">
      <c r="A5692" s="5"/>
    </row>
    <row r="5693" spans="1:1" x14ac:dyDescent="0.25">
      <c r="A5693" s="5"/>
    </row>
    <row r="5694" spans="1:1" x14ac:dyDescent="0.25">
      <c r="A5694" s="5"/>
    </row>
    <row r="5695" spans="1:1" x14ac:dyDescent="0.25">
      <c r="A5695" s="5"/>
    </row>
    <row r="5696" spans="1:1" x14ac:dyDescent="0.25">
      <c r="A5696" s="5"/>
    </row>
    <row r="5697" spans="1:1" x14ac:dyDescent="0.25">
      <c r="A5697" s="5"/>
    </row>
    <row r="5698" spans="1:1" x14ac:dyDescent="0.25">
      <c r="A5698" s="5"/>
    </row>
    <row r="5699" spans="1:1" x14ac:dyDescent="0.25">
      <c r="A5699" s="5"/>
    </row>
    <row r="5700" spans="1:1" x14ac:dyDescent="0.25">
      <c r="A5700" s="5"/>
    </row>
    <row r="5701" spans="1:1" x14ac:dyDescent="0.25">
      <c r="A5701" s="5"/>
    </row>
    <row r="5702" spans="1:1" x14ac:dyDescent="0.25">
      <c r="A5702" s="5"/>
    </row>
    <row r="5703" spans="1:1" x14ac:dyDescent="0.25">
      <c r="A5703" s="5"/>
    </row>
    <row r="5704" spans="1:1" x14ac:dyDescent="0.25">
      <c r="A5704" s="5"/>
    </row>
    <row r="5705" spans="1:1" x14ac:dyDescent="0.25">
      <c r="A5705" s="5"/>
    </row>
    <row r="5706" spans="1:1" x14ac:dyDescent="0.25">
      <c r="A5706" s="5"/>
    </row>
    <row r="5707" spans="1:1" x14ac:dyDescent="0.25">
      <c r="A5707" s="5"/>
    </row>
    <row r="5708" spans="1:1" x14ac:dyDescent="0.25">
      <c r="A5708" s="5"/>
    </row>
    <row r="5709" spans="1:1" x14ac:dyDescent="0.25">
      <c r="A5709" s="5"/>
    </row>
    <row r="5710" spans="1:1" x14ac:dyDescent="0.25">
      <c r="A5710" s="5"/>
    </row>
    <row r="5711" spans="1:1" x14ac:dyDescent="0.25">
      <c r="A5711" s="5"/>
    </row>
    <row r="5712" spans="1:1" x14ac:dyDescent="0.25">
      <c r="A5712" s="5"/>
    </row>
    <row r="5713" spans="1:1" x14ac:dyDescent="0.25">
      <c r="A5713" s="5"/>
    </row>
    <row r="5714" spans="1:1" x14ac:dyDescent="0.25">
      <c r="A5714" s="5"/>
    </row>
    <row r="5715" spans="1:1" x14ac:dyDescent="0.25">
      <c r="A5715" s="5"/>
    </row>
    <row r="5716" spans="1:1" x14ac:dyDescent="0.25">
      <c r="A5716" s="5"/>
    </row>
    <row r="5717" spans="1:1" x14ac:dyDescent="0.25">
      <c r="A5717" s="5"/>
    </row>
    <row r="5718" spans="1:1" x14ac:dyDescent="0.25">
      <c r="A5718" s="5"/>
    </row>
    <row r="5719" spans="1:1" x14ac:dyDescent="0.25">
      <c r="A5719" s="5"/>
    </row>
    <row r="5720" spans="1:1" x14ac:dyDescent="0.25">
      <c r="A5720" s="5"/>
    </row>
    <row r="5721" spans="1:1" x14ac:dyDescent="0.25">
      <c r="A5721" s="5"/>
    </row>
    <row r="5722" spans="1:1" x14ac:dyDescent="0.25">
      <c r="A5722" s="5"/>
    </row>
    <row r="5723" spans="1:1" x14ac:dyDescent="0.25">
      <c r="A5723" s="5"/>
    </row>
    <row r="5724" spans="1:1" x14ac:dyDescent="0.25">
      <c r="A5724" s="5"/>
    </row>
    <row r="5725" spans="1:1" x14ac:dyDescent="0.25">
      <c r="A5725" s="5"/>
    </row>
    <row r="5726" spans="1:1" x14ac:dyDescent="0.25">
      <c r="A5726" s="5"/>
    </row>
    <row r="5727" spans="1:1" x14ac:dyDescent="0.25">
      <c r="A5727" s="5"/>
    </row>
    <row r="5728" spans="1:1" x14ac:dyDescent="0.25">
      <c r="A5728" s="5"/>
    </row>
    <row r="5729" spans="1:1" x14ac:dyDescent="0.25">
      <c r="A5729" s="5"/>
    </row>
    <row r="5730" spans="1:1" x14ac:dyDescent="0.25">
      <c r="A5730" s="5"/>
    </row>
    <row r="5731" spans="1:1" x14ac:dyDescent="0.25">
      <c r="A5731" s="5"/>
    </row>
    <row r="5732" spans="1:1" x14ac:dyDescent="0.25">
      <c r="A5732" s="5"/>
    </row>
    <row r="5733" spans="1:1" x14ac:dyDescent="0.25">
      <c r="A5733" s="5"/>
    </row>
    <row r="5734" spans="1:1" x14ac:dyDescent="0.25">
      <c r="A5734" s="5"/>
    </row>
    <row r="5735" spans="1:1" x14ac:dyDescent="0.25">
      <c r="A5735" s="5"/>
    </row>
    <row r="5736" spans="1:1" x14ac:dyDescent="0.25">
      <c r="A5736" s="5"/>
    </row>
    <row r="5737" spans="1:1" x14ac:dyDescent="0.25">
      <c r="A5737" s="5"/>
    </row>
    <row r="5738" spans="1:1" x14ac:dyDescent="0.25">
      <c r="A5738" s="5"/>
    </row>
    <row r="5739" spans="1:1" x14ac:dyDescent="0.25">
      <c r="A5739" s="5"/>
    </row>
    <row r="5740" spans="1:1" x14ac:dyDescent="0.25">
      <c r="A5740" s="5"/>
    </row>
    <row r="5741" spans="1:1" x14ac:dyDescent="0.25">
      <c r="A5741" s="5"/>
    </row>
    <row r="5742" spans="1:1" x14ac:dyDescent="0.25">
      <c r="A5742" s="5"/>
    </row>
    <row r="5743" spans="1:1" x14ac:dyDescent="0.25">
      <c r="A5743" s="5"/>
    </row>
    <row r="5744" spans="1:1" x14ac:dyDescent="0.25">
      <c r="A5744" s="5"/>
    </row>
    <row r="5745" spans="1:1" x14ac:dyDescent="0.25">
      <c r="A5745" s="5"/>
    </row>
    <row r="5746" spans="1:1" x14ac:dyDescent="0.25">
      <c r="A5746" s="5"/>
    </row>
    <row r="5747" spans="1:1" x14ac:dyDescent="0.25">
      <c r="A5747" s="5"/>
    </row>
    <row r="5748" spans="1:1" x14ac:dyDescent="0.25">
      <c r="A5748" s="5"/>
    </row>
    <row r="5749" spans="1:1" x14ac:dyDescent="0.25">
      <c r="A5749" s="5"/>
    </row>
    <row r="5750" spans="1:1" x14ac:dyDescent="0.25">
      <c r="A5750" s="5"/>
    </row>
    <row r="5751" spans="1:1" x14ac:dyDescent="0.25">
      <c r="A5751" s="5"/>
    </row>
    <row r="5752" spans="1:1" x14ac:dyDescent="0.25">
      <c r="A5752" s="5"/>
    </row>
    <row r="5753" spans="1:1" x14ac:dyDescent="0.25">
      <c r="A5753" s="5"/>
    </row>
    <row r="5754" spans="1:1" x14ac:dyDescent="0.25">
      <c r="A5754" s="5"/>
    </row>
    <row r="5755" spans="1:1" x14ac:dyDescent="0.25">
      <c r="A5755" s="5"/>
    </row>
    <row r="5756" spans="1:1" x14ac:dyDescent="0.25">
      <c r="A5756" s="5"/>
    </row>
    <row r="5757" spans="1:1" x14ac:dyDescent="0.25">
      <c r="A5757" s="5"/>
    </row>
    <row r="5758" spans="1:1" x14ac:dyDescent="0.25">
      <c r="A5758" s="5"/>
    </row>
    <row r="5759" spans="1:1" x14ac:dyDescent="0.25">
      <c r="A5759" s="5"/>
    </row>
    <row r="5760" spans="1:1" x14ac:dyDescent="0.25">
      <c r="A5760" s="5"/>
    </row>
    <row r="5761" spans="1:1" x14ac:dyDescent="0.25">
      <c r="A5761" s="5"/>
    </row>
    <row r="5762" spans="1:1" x14ac:dyDescent="0.25">
      <c r="A5762" s="5"/>
    </row>
    <row r="5763" spans="1:1" x14ac:dyDescent="0.25">
      <c r="A5763" s="5"/>
    </row>
    <row r="5764" spans="1:1" x14ac:dyDescent="0.25">
      <c r="A5764" s="5"/>
    </row>
    <row r="5765" spans="1:1" x14ac:dyDescent="0.25">
      <c r="A5765" s="5"/>
    </row>
    <row r="5766" spans="1:1" x14ac:dyDescent="0.25">
      <c r="A5766" s="5"/>
    </row>
    <row r="5767" spans="1:1" x14ac:dyDescent="0.25">
      <c r="A5767" s="5"/>
    </row>
    <row r="5768" spans="1:1" x14ac:dyDescent="0.25">
      <c r="A5768" s="5"/>
    </row>
    <row r="5769" spans="1:1" x14ac:dyDescent="0.25">
      <c r="A5769" s="5"/>
    </row>
    <row r="5770" spans="1:1" x14ac:dyDescent="0.25">
      <c r="A5770" s="5"/>
    </row>
    <row r="5771" spans="1:1" x14ac:dyDescent="0.25">
      <c r="A5771" s="5"/>
    </row>
    <row r="5772" spans="1:1" x14ac:dyDescent="0.25">
      <c r="A5772" s="5"/>
    </row>
    <row r="5773" spans="1:1" x14ac:dyDescent="0.25">
      <c r="A5773" s="5"/>
    </row>
    <row r="5774" spans="1:1" x14ac:dyDescent="0.25">
      <c r="A5774" s="5"/>
    </row>
    <row r="5775" spans="1:1" x14ac:dyDescent="0.25">
      <c r="A5775" s="5"/>
    </row>
    <row r="5776" spans="1:1" x14ac:dyDescent="0.25">
      <c r="A5776" s="5"/>
    </row>
    <row r="5777" spans="1:1" x14ac:dyDescent="0.25">
      <c r="A5777" s="5"/>
    </row>
    <row r="5778" spans="1:1" x14ac:dyDescent="0.25">
      <c r="A5778" s="5"/>
    </row>
    <row r="5779" spans="1:1" x14ac:dyDescent="0.25">
      <c r="A5779" s="5"/>
    </row>
    <row r="5780" spans="1:1" x14ac:dyDescent="0.25">
      <c r="A5780" s="5"/>
    </row>
    <row r="5781" spans="1:1" x14ac:dyDescent="0.25">
      <c r="A5781" s="5"/>
    </row>
    <row r="5782" spans="1:1" x14ac:dyDescent="0.25">
      <c r="A5782" s="5"/>
    </row>
    <row r="5783" spans="1:1" x14ac:dyDescent="0.25">
      <c r="A5783" s="5"/>
    </row>
    <row r="5784" spans="1:1" x14ac:dyDescent="0.25">
      <c r="A5784" s="5"/>
    </row>
    <row r="5785" spans="1:1" x14ac:dyDescent="0.25">
      <c r="A5785" s="5"/>
    </row>
    <row r="5786" spans="1:1" x14ac:dyDescent="0.25">
      <c r="A5786" s="5"/>
    </row>
    <row r="5787" spans="1:1" x14ac:dyDescent="0.25">
      <c r="A5787" s="5"/>
    </row>
    <row r="5788" spans="1:1" x14ac:dyDescent="0.25">
      <c r="A5788" s="5"/>
    </row>
    <row r="5789" spans="1:1" x14ac:dyDescent="0.25">
      <c r="A5789" s="5"/>
    </row>
    <row r="5790" spans="1:1" x14ac:dyDescent="0.25">
      <c r="A5790" s="5"/>
    </row>
    <row r="5791" spans="1:1" x14ac:dyDescent="0.25">
      <c r="A5791" s="5"/>
    </row>
    <row r="5792" spans="1:1" x14ac:dyDescent="0.25">
      <c r="A5792" s="5"/>
    </row>
    <row r="5793" spans="1:1" x14ac:dyDescent="0.25">
      <c r="A5793" s="5"/>
    </row>
    <row r="5794" spans="1:1" x14ac:dyDescent="0.25">
      <c r="A5794" s="5"/>
    </row>
    <row r="5795" spans="1:1" x14ac:dyDescent="0.25">
      <c r="A5795" s="5"/>
    </row>
    <row r="5796" spans="1:1" x14ac:dyDescent="0.25">
      <c r="A5796" s="5"/>
    </row>
    <row r="5797" spans="1:1" x14ac:dyDescent="0.25">
      <c r="A5797" s="5"/>
    </row>
    <row r="5798" spans="1:1" x14ac:dyDescent="0.25">
      <c r="A5798" s="5"/>
    </row>
    <row r="5799" spans="1:1" x14ac:dyDescent="0.25">
      <c r="A5799" s="5"/>
    </row>
    <row r="5800" spans="1:1" x14ac:dyDescent="0.25">
      <c r="A5800" s="5"/>
    </row>
    <row r="5801" spans="1:1" x14ac:dyDescent="0.25">
      <c r="A5801" s="5"/>
    </row>
    <row r="5802" spans="1:1" x14ac:dyDescent="0.25">
      <c r="A5802" s="5"/>
    </row>
    <row r="5803" spans="1:1" x14ac:dyDescent="0.25">
      <c r="A5803" s="5"/>
    </row>
    <row r="5804" spans="1:1" x14ac:dyDescent="0.25">
      <c r="A5804" s="5"/>
    </row>
    <row r="5805" spans="1:1" x14ac:dyDescent="0.25">
      <c r="A5805" s="5"/>
    </row>
    <row r="5806" spans="1:1" x14ac:dyDescent="0.25">
      <c r="A5806" s="5"/>
    </row>
    <row r="5807" spans="1:1" x14ac:dyDescent="0.25">
      <c r="A5807" s="5"/>
    </row>
    <row r="5808" spans="1:1" x14ac:dyDescent="0.25">
      <c r="A5808" s="5"/>
    </row>
    <row r="5809" spans="1:1" x14ac:dyDescent="0.25">
      <c r="A5809" s="5"/>
    </row>
    <row r="5810" spans="1:1" x14ac:dyDescent="0.25">
      <c r="A5810" s="5"/>
    </row>
    <row r="5811" spans="1:1" x14ac:dyDescent="0.25">
      <c r="A5811" s="5"/>
    </row>
    <row r="5812" spans="1:1" x14ac:dyDescent="0.25">
      <c r="A5812" s="5"/>
    </row>
    <row r="5813" spans="1:1" x14ac:dyDescent="0.25">
      <c r="A5813" s="5"/>
    </row>
    <row r="5814" spans="1:1" x14ac:dyDescent="0.25">
      <c r="A5814" s="5"/>
    </row>
    <row r="5815" spans="1:1" x14ac:dyDescent="0.25">
      <c r="A5815" s="5"/>
    </row>
    <row r="5816" spans="1:1" x14ac:dyDescent="0.25">
      <c r="A5816" s="5"/>
    </row>
    <row r="5817" spans="1:1" x14ac:dyDescent="0.25">
      <c r="A5817" s="5"/>
    </row>
    <row r="5818" spans="1:1" x14ac:dyDescent="0.25">
      <c r="A5818" s="5"/>
    </row>
    <row r="5819" spans="1:1" x14ac:dyDescent="0.25">
      <c r="A5819" s="5"/>
    </row>
    <row r="5820" spans="1:1" x14ac:dyDescent="0.25">
      <c r="A5820" s="5"/>
    </row>
    <row r="5821" spans="1:1" x14ac:dyDescent="0.25">
      <c r="A5821" s="5"/>
    </row>
    <row r="5822" spans="1:1" x14ac:dyDescent="0.25">
      <c r="A5822" s="5"/>
    </row>
    <row r="5823" spans="1:1" x14ac:dyDescent="0.25">
      <c r="A5823" s="5"/>
    </row>
    <row r="5824" spans="1:1" x14ac:dyDescent="0.25">
      <c r="A5824" s="5"/>
    </row>
    <row r="5825" spans="1:1" x14ac:dyDescent="0.25">
      <c r="A5825" s="5"/>
    </row>
    <row r="5826" spans="1:1" x14ac:dyDescent="0.25">
      <c r="A5826" s="5"/>
    </row>
    <row r="5827" spans="1:1" x14ac:dyDescent="0.25">
      <c r="A5827" s="5"/>
    </row>
    <row r="5828" spans="1:1" x14ac:dyDescent="0.25">
      <c r="A5828" s="5"/>
    </row>
    <row r="5829" spans="1:1" x14ac:dyDescent="0.25">
      <c r="A5829" s="5"/>
    </row>
    <row r="5830" spans="1:1" x14ac:dyDescent="0.25">
      <c r="A5830" s="5"/>
    </row>
    <row r="5831" spans="1:1" x14ac:dyDescent="0.25">
      <c r="A5831" s="5"/>
    </row>
    <row r="5832" spans="1:1" x14ac:dyDescent="0.25">
      <c r="A5832" s="5"/>
    </row>
    <row r="5833" spans="1:1" x14ac:dyDescent="0.25">
      <c r="A5833" s="5"/>
    </row>
    <row r="5834" spans="1:1" x14ac:dyDescent="0.25">
      <c r="A5834" s="5"/>
    </row>
    <row r="5835" spans="1:1" x14ac:dyDescent="0.25">
      <c r="A5835" s="5"/>
    </row>
    <row r="5836" spans="1:1" x14ac:dyDescent="0.25">
      <c r="A5836" s="5"/>
    </row>
    <row r="5837" spans="1:1" x14ac:dyDescent="0.25">
      <c r="A5837" s="5"/>
    </row>
    <row r="5838" spans="1:1" x14ac:dyDescent="0.25">
      <c r="A5838" s="5"/>
    </row>
    <row r="5839" spans="1:1" x14ac:dyDescent="0.25">
      <c r="A5839" s="5"/>
    </row>
    <row r="5840" spans="1:1" x14ac:dyDescent="0.25">
      <c r="A5840" s="5"/>
    </row>
    <row r="5841" spans="1:1" x14ac:dyDescent="0.25">
      <c r="A5841" s="5"/>
    </row>
    <row r="5842" spans="1:1" x14ac:dyDescent="0.25">
      <c r="A5842" s="5"/>
    </row>
    <row r="5843" spans="1:1" x14ac:dyDescent="0.25">
      <c r="A5843" s="5"/>
    </row>
    <row r="5844" spans="1:1" x14ac:dyDescent="0.25">
      <c r="A5844" s="5"/>
    </row>
    <row r="5845" spans="1:1" x14ac:dyDescent="0.25">
      <c r="A5845" s="5"/>
    </row>
    <row r="5846" spans="1:1" x14ac:dyDescent="0.25">
      <c r="A5846" s="5"/>
    </row>
    <row r="5847" spans="1:1" x14ac:dyDescent="0.25">
      <c r="A5847" s="5"/>
    </row>
    <row r="5848" spans="1:1" x14ac:dyDescent="0.25">
      <c r="A5848" s="5"/>
    </row>
    <row r="5849" spans="1:1" x14ac:dyDescent="0.25">
      <c r="A5849" s="5"/>
    </row>
    <row r="5850" spans="1:1" x14ac:dyDescent="0.25">
      <c r="A5850" s="5"/>
    </row>
    <row r="5851" spans="1:1" x14ac:dyDescent="0.25">
      <c r="A5851" s="5"/>
    </row>
    <row r="5852" spans="1:1" x14ac:dyDescent="0.25">
      <c r="A5852" s="5"/>
    </row>
    <row r="5853" spans="1:1" x14ac:dyDescent="0.25">
      <c r="A5853" s="5"/>
    </row>
    <row r="5854" spans="1:1" x14ac:dyDescent="0.25">
      <c r="A5854" s="5"/>
    </row>
    <row r="5855" spans="1:1" x14ac:dyDescent="0.25">
      <c r="A5855" s="5"/>
    </row>
    <row r="5856" spans="1:1" x14ac:dyDescent="0.25">
      <c r="A5856" s="5"/>
    </row>
    <row r="5857" spans="1:1" x14ac:dyDescent="0.25">
      <c r="A5857" s="5"/>
    </row>
    <row r="5858" spans="1:1" x14ac:dyDescent="0.25">
      <c r="A5858" s="5"/>
    </row>
    <row r="5859" spans="1:1" x14ac:dyDescent="0.25">
      <c r="A5859" s="5"/>
    </row>
    <row r="5860" spans="1:1" x14ac:dyDescent="0.25">
      <c r="A5860" s="5"/>
    </row>
    <row r="5861" spans="1:1" x14ac:dyDescent="0.25">
      <c r="A5861" s="5"/>
    </row>
    <row r="5862" spans="1:1" x14ac:dyDescent="0.25">
      <c r="A5862" s="5"/>
    </row>
    <row r="5863" spans="1:1" x14ac:dyDescent="0.25">
      <c r="A5863" s="5"/>
    </row>
    <row r="5864" spans="1:1" x14ac:dyDescent="0.25">
      <c r="A5864" s="5"/>
    </row>
    <row r="5865" spans="1:1" x14ac:dyDescent="0.25">
      <c r="A5865" s="5"/>
    </row>
    <row r="5866" spans="1:1" x14ac:dyDescent="0.25">
      <c r="A5866" s="5"/>
    </row>
    <row r="5867" spans="1:1" x14ac:dyDescent="0.25">
      <c r="A5867" s="5"/>
    </row>
    <row r="5868" spans="1:1" x14ac:dyDescent="0.25">
      <c r="A5868" s="5"/>
    </row>
    <row r="5869" spans="1:1" x14ac:dyDescent="0.25">
      <c r="A5869" s="5"/>
    </row>
    <row r="5870" spans="1:1" x14ac:dyDescent="0.25">
      <c r="A5870" s="5"/>
    </row>
    <row r="5871" spans="1:1" x14ac:dyDescent="0.25">
      <c r="A5871" s="5"/>
    </row>
    <row r="5872" spans="1:1" x14ac:dyDescent="0.25">
      <c r="A5872" s="5"/>
    </row>
    <row r="5873" spans="1:1" x14ac:dyDescent="0.25">
      <c r="A5873" s="5"/>
    </row>
    <row r="5874" spans="1:1" x14ac:dyDescent="0.25">
      <c r="A5874" s="5"/>
    </row>
    <row r="5875" spans="1:1" x14ac:dyDescent="0.25">
      <c r="A5875" s="5"/>
    </row>
    <row r="5876" spans="1:1" x14ac:dyDescent="0.25">
      <c r="A5876" s="5"/>
    </row>
    <row r="5877" spans="1:1" x14ac:dyDescent="0.25">
      <c r="A5877" s="5"/>
    </row>
    <row r="5878" spans="1:1" x14ac:dyDescent="0.25">
      <c r="A5878" s="5"/>
    </row>
    <row r="5879" spans="1:1" x14ac:dyDescent="0.25">
      <c r="A5879" s="5"/>
    </row>
    <row r="5880" spans="1:1" x14ac:dyDescent="0.25">
      <c r="A5880" s="5"/>
    </row>
    <row r="5881" spans="1:1" x14ac:dyDescent="0.25">
      <c r="A5881" s="5"/>
    </row>
    <row r="5882" spans="1:1" x14ac:dyDescent="0.25">
      <c r="A5882" s="5"/>
    </row>
    <row r="5883" spans="1:1" x14ac:dyDescent="0.25">
      <c r="A5883" s="5"/>
    </row>
    <row r="5884" spans="1:1" x14ac:dyDescent="0.25">
      <c r="A5884" s="5"/>
    </row>
    <row r="5885" spans="1:1" x14ac:dyDescent="0.25">
      <c r="A5885" s="5"/>
    </row>
    <row r="5886" spans="1:1" x14ac:dyDescent="0.25">
      <c r="A5886" s="5"/>
    </row>
    <row r="5887" spans="1:1" x14ac:dyDescent="0.25">
      <c r="A5887" s="5"/>
    </row>
    <row r="5888" spans="1:1" x14ac:dyDescent="0.25">
      <c r="A5888" s="5"/>
    </row>
    <row r="5889" spans="1:1" x14ac:dyDescent="0.25">
      <c r="A5889" s="5"/>
    </row>
    <row r="5890" spans="1:1" x14ac:dyDescent="0.25">
      <c r="A5890" s="5"/>
    </row>
    <row r="5891" spans="1:1" x14ac:dyDescent="0.25">
      <c r="A5891" s="5"/>
    </row>
    <row r="5892" spans="1:1" x14ac:dyDescent="0.25">
      <c r="A5892" s="5"/>
    </row>
    <row r="5893" spans="1:1" x14ac:dyDescent="0.25">
      <c r="A5893" s="5"/>
    </row>
    <row r="5894" spans="1:1" x14ac:dyDescent="0.25">
      <c r="A5894" s="5"/>
    </row>
    <row r="5895" spans="1:1" x14ac:dyDescent="0.25">
      <c r="A5895" s="5"/>
    </row>
    <row r="5896" spans="1:1" x14ac:dyDescent="0.25">
      <c r="A5896" s="5"/>
    </row>
    <row r="5897" spans="1:1" x14ac:dyDescent="0.25">
      <c r="A5897" s="5"/>
    </row>
    <row r="5898" spans="1:1" x14ac:dyDescent="0.25">
      <c r="A5898" s="5"/>
    </row>
    <row r="5899" spans="1:1" x14ac:dyDescent="0.25">
      <c r="A5899" s="5"/>
    </row>
    <row r="5900" spans="1:1" x14ac:dyDescent="0.25">
      <c r="A5900" s="5"/>
    </row>
    <row r="5901" spans="1:1" x14ac:dyDescent="0.25">
      <c r="A5901" s="5"/>
    </row>
    <row r="5902" spans="1:1" x14ac:dyDescent="0.25">
      <c r="A5902" s="5"/>
    </row>
    <row r="5903" spans="1:1" x14ac:dyDescent="0.25">
      <c r="A5903" s="5"/>
    </row>
    <row r="5904" spans="1:1" x14ac:dyDescent="0.25">
      <c r="A5904" s="5"/>
    </row>
    <row r="5905" spans="1:1" x14ac:dyDescent="0.25">
      <c r="A5905" s="5"/>
    </row>
    <row r="5906" spans="1:1" x14ac:dyDescent="0.25">
      <c r="A5906" s="5"/>
    </row>
    <row r="5907" spans="1:1" x14ac:dyDescent="0.25">
      <c r="A5907" s="5"/>
    </row>
    <row r="5908" spans="1:1" x14ac:dyDescent="0.25">
      <c r="A5908" s="5"/>
    </row>
    <row r="5909" spans="1:1" x14ac:dyDescent="0.25">
      <c r="A5909" s="5"/>
    </row>
    <row r="5910" spans="1:1" x14ac:dyDescent="0.25">
      <c r="A5910" s="5"/>
    </row>
    <row r="5911" spans="1:1" x14ac:dyDescent="0.25">
      <c r="A5911" s="5"/>
    </row>
    <row r="5912" spans="1:1" x14ac:dyDescent="0.25">
      <c r="A5912" s="5"/>
    </row>
    <row r="5913" spans="1:1" x14ac:dyDescent="0.25">
      <c r="A5913" s="5"/>
    </row>
    <row r="5914" spans="1:1" x14ac:dyDescent="0.25">
      <c r="A5914" s="5"/>
    </row>
    <row r="5915" spans="1:1" x14ac:dyDescent="0.25">
      <c r="A5915" s="5"/>
    </row>
    <row r="5916" spans="1:1" x14ac:dyDescent="0.25">
      <c r="A5916" s="5"/>
    </row>
    <row r="5917" spans="1:1" x14ac:dyDescent="0.25">
      <c r="A5917" s="5"/>
    </row>
    <row r="5918" spans="1:1" x14ac:dyDescent="0.25">
      <c r="A5918" s="5"/>
    </row>
    <row r="5919" spans="1:1" x14ac:dyDescent="0.25">
      <c r="A5919" s="5"/>
    </row>
    <row r="5920" spans="1:1" x14ac:dyDescent="0.25">
      <c r="A5920" s="5"/>
    </row>
    <row r="5921" spans="1:1" x14ac:dyDescent="0.25">
      <c r="A5921" s="5"/>
    </row>
    <row r="5922" spans="1:1" x14ac:dyDescent="0.25">
      <c r="A5922" s="5"/>
    </row>
    <row r="5923" spans="1:1" x14ac:dyDescent="0.25">
      <c r="A5923" s="5"/>
    </row>
    <row r="5924" spans="1:1" x14ac:dyDescent="0.25">
      <c r="A5924" s="5"/>
    </row>
    <row r="5925" spans="1:1" x14ac:dyDescent="0.25">
      <c r="A5925" s="5"/>
    </row>
    <row r="5926" spans="1:1" x14ac:dyDescent="0.25">
      <c r="A5926" s="5"/>
    </row>
    <row r="5927" spans="1:1" x14ac:dyDescent="0.25">
      <c r="A5927" s="5"/>
    </row>
    <row r="5928" spans="1:1" x14ac:dyDescent="0.25">
      <c r="A5928" s="5"/>
    </row>
    <row r="5929" spans="1:1" x14ac:dyDescent="0.25">
      <c r="A5929" s="5"/>
    </row>
    <row r="5930" spans="1:1" x14ac:dyDescent="0.25">
      <c r="A5930" s="5"/>
    </row>
    <row r="5931" spans="1:1" x14ac:dyDescent="0.25">
      <c r="A5931" s="5"/>
    </row>
    <row r="5932" spans="1:1" x14ac:dyDescent="0.25">
      <c r="A5932" s="5"/>
    </row>
    <row r="5933" spans="1:1" x14ac:dyDescent="0.25">
      <c r="A5933" s="5"/>
    </row>
    <row r="5934" spans="1:1" x14ac:dyDescent="0.25">
      <c r="A5934" s="5"/>
    </row>
    <row r="5935" spans="1:1" x14ac:dyDescent="0.25">
      <c r="A5935" s="5"/>
    </row>
    <row r="5936" spans="1:1" x14ac:dyDescent="0.25">
      <c r="A5936" s="5"/>
    </row>
    <row r="5937" spans="1:1" x14ac:dyDescent="0.25">
      <c r="A5937" s="5"/>
    </row>
    <row r="5938" spans="1:1" x14ac:dyDescent="0.25">
      <c r="A5938" s="5"/>
    </row>
    <row r="5939" spans="1:1" x14ac:dyDescent="0.25">
      <c r="A5939" s="5"/>
    </row>
    <row r="5940" spans="1:1" x14ac:dyDescent="0.25">
      <c r="A5940" s="5"/>
    </row>
    <row r="5941" spans="1:1" x14ac:dyDescent="0.25">
      <c r="A5941" s="5"/>
    </row>
    <row r="5942" spans="1:1" x14ac:dyDescent="0.25">
      <c r="A5942" s="5"/>
    </row>
    <row r="5943" spans="1:1" x14ac:dyDescent="0.25">
      <c r="A5943" s="5"/>
    </row>
    <row r="5944" spans="1:1" x14ac:dyDescent="0.25">
      <c r="A5944" s="5"/>
    </row>
    <row r="5945" spans="1:1" x14ac:dyDescent="0.25">
      <c r="A5945" s="5"/>
    </row>
    <row r="5946" spans="1:1" x14ac:dyDescent="0.25">
      <c r="A5946" s="5"/>
    </row>
    <row r="5947" spans="1:1" x14ac:dyDescent="0.25">
      <c r="A5947" s="5"/>
    </row>
    <row r="5948" spans="1:1" x14ac:dyDescent="0.25">
      <c r="A5948" s="5"/>
    </row>
    <row r="5949" spans="1:1" x14ac:dyDescent="0.25">
      <c r="A5949" s="5"/>
    </row>
    <row r="5950" spans="1:1" x14ac:dyDescent="0.25">
      <c r="A5950" s="5"/>
    </row>
    <row r="5951" spans="1:1" x14ac:dyDescent="0.25">
      <c r="A5951" s="5"/>
    </row>
    <row r="5952" spans="1:1" x14ac:dyDescent="0.25">
      <c r="A5952" s="5"/>
    </row>
    <row r="5953" spans="1:1" x14ac:dyDescent="0.25">
      <c r="A5953" s="5"/>
    </row>
    <row r="5954" spans="1:1" x14ac:dyDescent="0.25">
      <c r="A5954" s="5"/>
    </row>
    <row r="5955" spans="1:1" x14ac:dyDescent="0.25">
      <c r="A5955" s="5"/>
    </row>
    <row r="5956" spans="1:1" x14ac:dyDescent="0.25">
      <c r="A5956" s="5"/>
    </row>
    <row r="5957" spans="1:1" x14ac:dyDescent="0.25">
      <c r="A5957" s="5"/>
    </row>
    <row r="5958" spans="1:1" x14ac:dyDescent="0.25">
      <c r="A5958" s="5"/>
    </row>
    <row r="5959" spans="1:1" x14ac:dyDescent="0.25">
      <c r="A5959" s="5"/>
    </row>
    <row r="5960" spans="1:1" x14ac:dyDescent="0.25">
      <c r="A5960" s="5"/>
    </row>
    <row r="5961" spans="1:1" x14ac:dyDescent="0.25">
      <c r="A5961" s="5"/>
    </row>
    <row r="5962" spans="1:1" x14ac:dyDescent="0.25">
      <c r="A5962" s="5"/>
    </row>
    <row r="5963" spans="1:1" x14ac:dyDescent="0.25">
      <c r="A5963" s="5"/>
    </row>
    <row r="5964" spans="1:1" x14ac:dyDescent="0.25">
      <c r="A5964" s="5"/>
    </row>
    <row r="5965" spans="1:1" x14ac:dyDescent="0.25">
      <c r="A5965" s="5"/>
    </row>
    <row r="5966" spans="1:1" x14ac:dyDescent="0.25">
      <c r="A5966" s="5"/>
    </row>
    <row r="5967" spans="1:1" x14ac:dyDescent="0.25">
      <c r="A5967" s="5"/>
    </row>
    <row r="5968" spans="1:1" x14ac:dyDescent="0.25">
      <c r="A5968" s="5"/>
    </row>
    <row r="5969" spans="1:1" x14ac:dyDescent="0.25">
      <c r="A5969" s="5"/>
    </row>
    <row r="5970" spans="1:1" x14ac:dyDescent="0.25">
      <c r="A5970" s="5"/>
    </row>
    <row r="5971" spans="1:1" x14ac:dyDescent="0.25">
      <c r="A5971" s="5"/>
    </row>
    <row r="5972" spans="1:1" x14ac:dyDescent="0.25">
      <c r="A5972" s="5"/>
    </row>
    <row r="5973" spans="1:1" x14ac:dyDescent="0.25">
      <c r="A5973" s="5"/>
    </row>
    <row r="5974" spans="1:1" x14ac:dyDescent="0.25">
      <c r="A5974" s="5"/>
    </row>
    <row r="5975" spans="1:1" x14ac:dyDescent="0.25">
      <c r="A5975" s="5"/>
    </row>
    <row r="5976" spans="1:1" x14ac:dyDescent="0.25">
      <c r="A5976" s="5"/>
    </row>
    <row r="5977" spans="1:1" x14ac:dyDescent="0.25">
      <c r="A5977" s="5"/>
    </row>
    <row r="5978" spans="1:1" x14ac:dyDescent="0.25">
      <c r="A5978" s="5"/>
    </row>
    <row r="5979" spans="1:1" x14ac:dyDescent="0.25">
      <c r="A5979" s="5"/>
    </row>
    <row r="5980" spans="1:1" x14ac:dyDescent="0.25">
      <c r="A5980" s="5"/>
    </row>
    <row r="5981" spans="1:1" x14ac:dyDescent="0.25">
      <c r="A5981" s="5"/>
    </row>
    <row r="5982" spans="1:1" x14ac:dyDescent="0.25">
      <c r="A5982" s="5"/>
    </row>
    <row r="5983" spans="1:1" x14ac:dyDescent="0.25">
      <c r="A5983" s="5"/>
    </row>
    <row r="5984" spans="1:1" x14ac:dyDescent="0.25">
      <c r="A5984" s="5"/>
    </row>
    <row r="5985" spans="1:1" x14ac:dyDescent="0.25">
      <c r="A5985" s="5"/>
    </row>
    <row r="5986" spans="1:1" x14ac:dyDescent="0.25">
      <c r="A5986" s="5"/>
    </row>
    <row r="5987" spans="1:1" x14ac:dyDescent="0.25">
      <c r="A5987" s="5"/>
    </row>
    <row r="5988" spans="1:1" x14ac:dyDescent="0.25">
      <c r="A5988" s="5"/>
    </row>
    <row r="5989" spans="1:1" x14ac:dyDescent="0.25">
      <c r="A5989" s="5"/>
    </row>
    <row r="5990" spans="1:1" x14ac:dyDescent="0.25">
      <c r="A5990" s="5"/>
    </row>
    <row r="5991" spans="1:1" x14ac:dyDescent="0.25">
      <c r="A5991" s="5"/>
    </row>
    <row r="5992" spans="1:1" x14ac:dyDescent="0.25">
      <c r="A5992" s="5"/>
    </row>
    <row r="5993" spans="1:1" x14ac:dyDescent="0.25">
      <c r="A5993" s="5"/>
    </row>
    <row r="5994" spans="1:1" x14ac:dyDescent="0.25">
      <c r="A5994" s="5"/>
    </row>
    <row r="5995" spans="1:1" x14ac:dyDescent="0.25">
      <c r="A5995" s="5"/>
    </row>
    <row r="5996" spans="1:1" x14ac:dyDescent="0.25">
      <c r="A5996" s="5"/>
    </row>
    <row r="5997" spans="1:1" x14ac:dyDescent="0.25">
      <c r="A5997" s="5"/>
    </row>
    <row r="5998" spans="1:1" x14ac:dyDescent="0.25">
      <c r="A5998" s="5"/>
    </row>
    <row r="5999" spans="1:1" x14ac:dyDescent="0.25">
      <c r="A5999" s="5"/>
    </row>
    <row r="6000" spans="1:1" x14ac:dyDescent="0.25">
      <c r="A6000" s="5"/>
    </row>
    <row r="6001" spans="1:1" x14ac:dyDescent="0.25">
      <c r="A6001" s="5"/>
    </row>
    <row r="6002" spans="1:1" x14ac:dyDescent="0.25">
      <c r="A6002" s="5"/>
    </row>
    <row r="6003" spans="1:1" x14ac:dyDescent="0.25">
      <c r="A6003" s="5"/>
    </row>
    <row r="6004" spans="1:1" x14ac:dyDescent="0.25">
      <c r="A6004" s="5"/>
    </row>
    <row r="6005" spans="1:1" x14ac:dyDescent="0.25">
      <c r="A6005" s="5"/>
    </row>
    <row r="6006" spans="1:1" x14ac:dyDescent="0.25">
      <c r="A6006" s="5"/>
    </row>
    <row r="6007" spans="1:1" x14ac:dyDescent="0.25">
      <c r="A6007" s="5"/>
    </row>
    <row r="6008" spans="1:1" x14ac:dyDescent="0.25">
      <c r="A6008" s="5"/>
    </row>
    <row r="6009" spans="1:1" x14ac:dyDescent="0.25">
      <c r="A6009" s="5"/>
    </row>
    <row r="6010" spans="1:1" x14ac:dyDescent="0.25">
      <c r="A6010" s="5"/>
    </row>
    <row r="6011" spans="1:1" x14ac:dyDescent="0.25">
      <c r="A6011" s="5"/>
    </row>
    <row r="6012" spans="1:1" x14ac:dyDescent="0.25">
      <c r="A6012" s="5"/>
    </row>
    <row r="6013" spans="1:1" x14ac:dyDescent="0.25">
      <c r="A6013" s="5"/>
    </row>
    <row r="6014" spans="1:1" x14ac:dyDescent="0.25">
      <c r="A6014" s="5"/>
    </row>
    <row r="6015" spans="1:1" x14ac:dyDescent="0.25">
      <c r="A6015" s="5"/>
    </row>
    <row r="6016" spans="1:1" x14ac:dyDescent="0.25">
      <c r="A6016" s="5"/>
    </row>
    <row r="6017" spans="1:1" x14ac:dyDescent="0.25">
      <c r="A6017" s="5"/>
    </row>
    <row r="6018" spans="1:1" x14ac:dyDescent="0.25">
      <c r="A6018" s="5"/>
    </row>
    <row r="6019" spans="1:1" x14ac:dyDescent="0.25">
      <c r="A6019" s="5"/>
    </row>
    <row r="6020" spans="1:1" x14ac:dyDescent="0.25">
      <c r="A6020" s="5"/>
    </row>
    <row r="6021" spans="1:1" x14ac:dyDescent="0.25">
      <c r="A6021" s="5"/>
    </row>
    <row r="6022" spans="1:1" x14ac:dyDescent="0.25">
      <c r="A6022" s="5"/>
    </row>
    <row r="6023" spans="1:1" x14ac:dyDescent="0.25">
      <c r="A6023" s="5"/>
    </row>
    <row r="6024" spans="1:1" x14ac:dyDescent="0.25">
      <c r="A6024" s="5"/>
    </row>
    <row r="6025" spans="1:1" x14ac:dyDescent="0.25">
      <c r="A6025" s="5"/>
    </row>
    <row r="6026" spans="1:1" x14ac:dyDescent="0.25">
      <c r="A6026" s="5"/>
    </row>
    <row r="6027" spans="1:1" x14ac:dyDescent="0.25">
      <c r="A6027" s="5"/>
    </row>
    <row r="6028" spans="1:1" x14ac:dyDescent="0.25">
      <c r="A6028" s="5"/>
    </row>
    <row r="6029" spans="1:1" x14ac:dyDescent="0.25">
      <c r="A6029" s="5"/>
    </row>
    <row r="6030" spans="1:1" x14ac:dyDescent="0.25">
      <c r="A6030" s="5"/>
    </row>
    <row r="6031" spans="1:1" x14ac:dyDescent="0.25">
      <c r="A6031" s="5"/>
    </row>
    <row r="6032" spans="1:1" x14ac:dyDescent="0.25">
      <c r="A6032" s="5"/>
    </row>
    <row r="6033" spans="1:1" x14ac:dyDescent="0.25">
      <c r="A6033" s="5"/>
    </row>
    <row r="6034" spans="1:1" x14ac:dyDescent="0.25">
      <c r="A6034" s="5"/>
    </row>
    <row r="6035" spans="1:1" x14ac:dyDescent="0.25">
      <c r="A6035" s="5"/>
    </row>
    <row r="6036" spans="1:1" x14ac:dyDescent="0.25">
      <c r="A6036" s="5"/>
    </row>
    <row r="6037" spans="1:1" x14ac:dyDescent="0.25">
      <c r="A6037" s="5"/>
    </row>
    <row r="6038" spans="1:1" x14ac:dyDescent="0.25">
      <c r="A6038" s="5"/>
    </row>
    <row r="6039" spans="1:1" x14ac:dyDescent="0.25">
      <c r="A6039" s="5"/>
    </row>
    <row r="6040" spans="1:1" x14ac:dyDescent="0.25">
      <c r="A6040" s="5"/>
    </row>
    <row r="6041" spans="1:1" x14ac:dyDescent="0.25">
      <c r="A6041" s="5"/>
    </row>
    <row r="6042" spans="1:1" x14ac:dyDescent="0.25">
      <c r="A6042" s="5"/>
    </row>
    <row r="6043" spans="1:1" x14ac:dyDescent="0.25">
      <c r="A6043" s="5"/>
    </row>
    <row r="6044" spans="1:1" x14ac:dyDescent="0.25">
      <c r="A6044" s="5"/>
    </row>
    <row r="6045" spans="1:1" x14ac:dyDescent="0.25">
      <c r="A6045" s="5"/>
    </row>
    <row r="6046" spans="1:1" x14ac:dyDescent="0.25">
      <c r="A6046" s="5"/>
    </row>
    <row r="6047" spans="1:1" x14ac:dyDescent="0.25">
      <c r="A6047" s="5"/>
    </row>
    <row r="6048" spans="1:1" x14ac:dyDescent="0.25">
      <c r="A6048" s="5"/>
    </row>
    <row r="6049" spans="1:1" x14ac:dyDescent="0.25">
      <c r="A6049" s="5"/>
    </row>
    <row r="6050" spans="1:1" x14ac:dyDescent="0.25">
      <c r="A6050" s="5"/>
    </row>
    <row r="6051" spans="1:1" x14ac:dyDescent="0.25">
      <c r="A6051" s="5"/>
    </row>
    <row r="6052" spans="1:1" x14ac:dyDescent="0.25">
      <c r="A6052" s="5"/>
    </row>
    <row r="6053" spans="1:1" x14ac:dyDescent="0.25">
      <c r="A6053" s="5"/>
    </row>
    <row r="6054" spans="1:1" x14ac:dyDescent="0.25">
      <c r="A6054" s="5"/>
    </row>
    <row r="6055" spans="1:1" x14ac:dyDescent="0.25">
      <c r="A6055" s="5"/>
    </row>
    <row r="6056" spans="1:1" x14ac:dyDescent="0.25">
      <c r="A6056" s="5"/>
    </row>
    <row r="6057" spans="1:1" x14ac:dyDescent="0.25">
      <c r="A6057" s="5"/>
    </row>
    <row r="6058" spans="1:1" x14ac:dyDescent="0.25">
      <c r="A6058" s="5"/>
    </row>
    <row r="6059" spans="1:1" x14ac:dyDescent="0.25">
      <c r="A6059" s="5"/>
    </row>
    <row r="6060" spans="1:1" x14ac:dyDescent="0.25">
      <c r="A6060" s="5"/>
    </row>
    <row r="6061" spans="1:1" x14ac:dyDescent="0.25">
      <c r="A6061" s="5"/>
    </row>
    <row r="6062" spans="1:1" x14ac:dyDescent="0.25">
      <c r="A6062" s="5"/>
    </row>
    <row r="6063" spans="1:1" x14ac:dyDescent="0.25">
      <c r="A6063" s="5"/>
    </row>
    <row r="6064" spans="1:1" x14ac:dyDescent="0.25">
      <c r="A6064" s="5"/>
    </row>
    <row r="6065" spans="1:1" x14ac:dyDescent="0.25">
      <c r="A6065" s="5"/>
    </row>
    <row r="6066" spans="1:1" x14ac:dyDescent="0.25">
      <c r="A6066" s="5"/>
    </row>
    <row r="6067" spans="1:1" x14ac:dyDescent="0.25">
      <c r="A6067" s="5"/>
    </row>
    <row r="6068" spans="1:1" x14ac:dyDescent="0.25">
      <c r="A6068" s="5"/>
    </row>
    <row r="6069" spans="1:1" x14ac:dyDescent="0.25">
      <c r="A6069" s="5"/>
    </row>
    <row r="6070" spans="1:1" x14ac:dyDescent="0.25">
      <c r="A6070" s="5"/>
    </row>
    <row r="6071" spans="1:1" x14ac:dyDescent="0.25">
      <c r="A6071" s="5"/>
    </row>
    <row r="6072" spans="1:1" x14ac:dyDescent="0.25">
      <c r="A6072" s="5"/>
    </row>
    <row r="6073" spans="1:1" x14ac:dyDescent="0.25">
      <c r="A6073" s="5"/>
    </row>
    <row r="6074" spans="1:1" x14ac:dyDescent="0.25">
      <c r="A6074" s="5"/>
    </row>
    <row r="6075" spans="1:1" x14ac:dyDescent="0.25">
      <c r="A6075" s="5"/>
    </row>
    <row r="6076" spans="1:1" x14ac:dyDescent="0.25">
      <c r="A6076" s="5"/>
    </row>
    <row r="6077" spans="1:1" x14ac:dyDescent="0.25">
      <c r="A6077" s="5"/>
    </row>
    <row r="6078" spans="1:1" x14ac:dyDescent="0.25">
      <c r="A6078" s="5"/>
    </row>
    <row r="6079" spans="1:1" x14ac:dyDescent="0.25">
      <c r="A6079" s="5"/>
    </row>
    <row r="6080" spans="1:1" x14ac:dyDescent="0.25">
      <c r="A6080" s="5"/>
    </row>
    <row r="6081" spans="1:1" x14ac:dyDescent="0.25">
      <c r="A6081" s="5"/>
    </row>
    <row r="6082" spans="1:1" x14ac:dyDescent="0.25">
      <c r="A6082" s="5"/>
    </row>
    <row r="6083" spans="1:1" x14ac:dyDescent="0.25">
      <c r="A6083" s="5"/>
    </row>
    <row r="6084" spans="1:1" x14ac:dyDescent="0.25">
      <c r="A6084" s="5"/>
    </row>
    <row r="6085" spans="1:1" x14ac:dyDescent="0.25">
      <c r="A6085" s="5"/>
    </row>
    <row r="6086" spans="1:1" x14ac:dyDescent="0.25">
      <c r="A6086" s="5"/>
    </row>
    <row r="6087" spans="1:1" x14ac:dyDescent="0.25">
      <c r="A6087" s="5"/>
    </row>
    <row r="6088" spans="1:1" x14ac:dyDescent="0.25">
      <c r="A6088" s="5"/>
    </row>
    <row r="6089" spans="1:1" x14ac:dyDescent="0.25">
      <c r="A6089" s="5"/>
    </row>
    <row r="6090" spans="1:1" x14ac:dyDescent="0.25">
      <c r="A6090" s="5"/>
    </row>
    <row r="6091" spans="1:1" x14ac:dyDescent="0.25">
      <c r="A6091" s="5"/>
    </row>
    <row r="6092" spans="1:1" x14ac:dyDescent="0.25">
      <c r="A6092" s="5"/>
    </row>
    <row r="6093" spans="1:1" x14ac:dyDescent="0.25">
      <c r="A6093" s="5"/>
    </row>
    <row r="6094" spans="1:1" x14ac:dyDescent="0.25">
      <c r="A6094" s="5"/>
    </row>
    <row r="6095" spans="1:1" x14ac:dyDescent="0.25">
      <c r="A6095" s="5"/>
    </row>
    <row r="6096" spans="1:1" x14ac:dyDescent="0.25">
      <c r="A6096" s="5"/>
    </row>
    <row r="6097" spans="1:1" x14ac:dyDescent="0.25">
      <c r="A6097" s="5"/>
    </row>
    <row r="6098" spans="1:1" x14ac:dyDescent="0.25">
      <c r="A6098" s="5"/>
    </row>
    <row r="6099" spans="1:1" x14ac:dyDescent="0.25">
      <c r="A6099" s="5"/>
    </row>
    <row r="6100" spans="1:1" x14ac:dyDescent="0.25">
      <c r="A6100" s="5"/>
    </row>
    <row r="6101" spans="1:1" x14ac:dyDescent="0.25">
      <c r="A6101" s="5"/>
    </row>
    <row r="6102" spans="1:1" x14ac:dyDescent="0.25">
      <c r="A6102" s="5"/>
    </row>
    <row r="6103" spans="1:1" x14ac:dyDescent="0.25">
      <c r="A6103" s="5"/>
    </row>
    <row r="6104" spans="1:1" x14ac:dyDescent="0.25">
      <c r="A6104" s="5"/>
    </row>
    <row r="6105" spans="1:1" x14ac:dyDescent="0.25">
      <c r="A6105" s="5"/>
    </row>
    <row r="6106" spans="1:1" x14ac:dyDescent="0.25">
      <c r="A6106" s="5"/>
    </row>
    <row r="6107" spans="1:1" x14ac:dyDescent="0.25">
      <c r="A6107" s="5"/>
    </row>
    <row r="6108" spans="1:1" x14ac:dyDescent="0.25">
      <c r="A6108" s="5"/>
    </row>
    <row r="6109" spans="1:1" x14ac:dyDescent="0.25">
      <c r="A6109" s="5"/>
    </row>
    <row r="6110" spans="1:1" x14ac:dyDescent="0.25">
      <c r="A6110" s="5"/>
    </row>
    <row r="6111" spans="1:1" x14ac:dyDescent="0.25">
      <c r="A6111" s="5"/>
    </row>
    <row r="6112" spans="1:1" x14ac:dyDescent="0.25">
      <c r="A6112" s="5"/>
    </row>
    <row r="6113" spans="1:1" x14ac:dyDescent="0.25">
      <c r="A6113" s="5"/>
    </row>
    <row r="6114" spans="1:1" x14ac:dyDescent="0.25">
      <c r="A6114" s="5"/>
    </row>
    <row r="6115" spans="1:1" x14ac:dyDescent="0.25">
      <c r="A6115" s="5"/>
    </row>
    <row r="6116" spans="1:1" x14ac:dyDescent="0.25">
      <c r="A6116" s="5"/>
    </row>
    <row r="6117" spans="1:1" x14ac:dyDescent="0.25">
      <c r="A6117" s="5"/>
    </row>
    <row r="6118" spans="1:1" x14ac:dyDescent="0.25">
      <c r="A6118" s="5"/>
    </row>
    <row r="6119" spans="1:1" x14ac:dyDescent="0.25">
      <c r="A6119" s="5"/>
    </row>
    <row r="6120" spans="1:1" x14ac:dyDescent="0.25">
      <c r="A6120" s="5"/>
    </row>
    <row r="6121" spans="1:1" x14ac:dyDescent="0.25">
      <c r="A6121" s="5"/>
    </row>
    <row r="6122" spans="1:1" x14ac:dyDescent="0.25">
      <c r="A6122" s="5"/>
    </row>
    <row r="6123" spans="1:1" x14ac:dyDescent="0.25">
      <c r="A6123" s="5"/>
    </row>
    <row r="6124" spans="1:1" x14ac:dyDescent="0.25">
      <c r="A6124" s="5"/>
    </row>
    <row r="6125" spans="1:1" x14ac:dyDescent="0.25">
      <c r="A6125" s="5"/>
    </row>
    <row r="6126" spans="1:1" x14ac:dyDescent="0.25">
      <c r="A6126" s="5"/>
    </row>
    <row r="6127" spans="1:1" x14ac:dyDescent="0.25">
      <c r="A6127" s="5"/>
    </row>
    <row r="6128" spans="1:1" x14ac:dyDescent="0.25">
      <c r="A6128" s="5"/>
    </row>
    <row r="6129" spans="1:1" x14ac:dyDescent="0.25">
      <c r="A6129" s="5"/>
    </row>
    <row r="6130" spans="1:1" x14ac:dyDescent="0.25">
      <c r="A6130" s="5"/>
    </row>
    <row r="6131" spans="1:1" x14ac:dyDescent="0.25">
      <c r="A6131" s="5"/>
    </row>
    <row r="6132" spans="1:1" x14ac:dyDescent="0.25">
      <c r="A6132" s="5"/>
    </row>
    <row r="6133" spans="1:1" x14ac:dyDescent="0.25">
      <c r="A6133" s="5"/>
    </row>
    <row r="6134" spans="1:1" x14ac:dyDescent="0.25">
      <c r="A6134" s="5"/>
    </row>
    <row r="6135" spans="1:1" x14ac:dyDescent="0.25">
      <c r="A6135" s="5"/>
    </row>
    <row r="6136" spans="1:1" x14ac:dyDescent="0.25">
      <c r="A6136" s="5"/>
    </row>
    <row r="6137" spans="1:1" x14ac:dyDescent="0.25">
      <c r="A6137" s="5"/>
    </row>
    <row r="6138" spans="1:1" x14ac:dyDescent="0.25">
      <c r="A6138" s="5"/>
    </row>
    <row r="6139" spans="1:1" x14ac:dyDescent="0.25">
      <c r="A6139" s="5"/>
    </row>
    <row r="6140" spans="1:1" x14ac:dyDescent="0.25">
      <c r="A6140" s="5"/>
    </row>
    <row r="6141" spans="1:1" x14ac:dyDescent="0.25">
      <c r="A6141" s="5"/>
    </row>
    <row r="6142" spans="1:1" x14ac:dyDescent="0.25">
      <c r="A6142" s="5"/>
    </row>
    <row r="6143" spans="1:1" x14ac:dyDescent="0.25">
      <c r="A6143" s="5"/>
    </row>
    <row r="6144" spans="1:1" x14ac:dyDescent="0.25">
      <c r="A6144" s="5"/>
    </row>
    <row r="6145" spans="1:1" x14ac:dyDescent="0.25">
      <c r="A6145" s="5"/>
    </row>
    <row r="6146" spans="1:1" x14ac:dyDescent="0.25">
      <c r="A6146" s="5"/>
    </row>
    <row r="6147" spans="1:1" x14ac:dyDescent="0.25">
      <c r="A6147" s="5"/>
    </row>
    <row r="6148" spans="1:1" x14ac:dyDescent="0.25">
      <c r="A6148" s="5"/>
    </row>
    <row r="6149" spans="1:1" x14ac:dyDescent="0.25">
      <c r="A6149" s="5"/>
    </row>
    <row r="6150" spans="1:1" x14ac:dyDescent="0.25">
      <c r="A6150" s="5"/>
    </row>
    <row r="6151" spans="1:1" x14ac:dyDescent="0.25">
      <c r="A6151" s="5"/>
    </row>
    <row r="6152" spans="1:1" x14ac:dyDescent="0.25">
      <c r="A6152" s="5"/>
    </row>
    <row r="6153" spans="1:1" x14ac:dyDescent="0.25">
      <c r="A6153" s="5"/>
    </row>
    <row r="6154" spans="1:1" x14ac:dyDescent="0.25">
      <c r="A6154" s="5"/>
    </row>
    <row r="6155" spans="1:1" x14ac:dyDescent="0.25">
      <c r="A6155" s="5"/>
    </row>
    <row r="6156" spans="1:1" x14ac:dyDescent="0.25">
      <c r="A6156" s="5"/>
    </row>
    <row r="6157" spans="1:1" x14ac:dyDescent="0.25">
      <c r="A6157" s="5"/>
    </row>
    <row r="6158" spans="1:1" x14ac:dyDescent="0.25">
      <c r="A6158" s="5"/>
    </row>
    <row r="6159" spans="1:1" x14ac:dyDescent="0.25">
      <c r="A6159" s="5"/>
    </row>
    <row r="6160" spans="1:1" x14ac:dyDescent="0.25">
      <c r="A6160" s="5"/>
    </row>
    <row r="6161" spans="1:1" x14ac:dyDescent="0.25">
      <c r="A6161" s="5"/>
    </row>
    <row r="6162" spans="1:1" x14ac:dyDescent="0.25">
      <c r="A6162" s="5"/>
    </row>
    <row r="6163" spans="1:1" x14ac:dyDescent="0.25">
      <c r="A6163" s="5"/>
    </row>
    <row r="6164" spans="1:1" x14ac:dyDescent="0.25">
      <c r="A6164" s="5"/>
    </row>
    <row r="6165" spans="1:1" x14ac:dyDescent="0.25">
      <c r="A6165" s="5"/>
    </row>
    <row r="6166" spans="1:1" x14ac:dyDescent="0.25">
      <c r="A6166" s="5"/>
    </row>
    <row r="6167" spans="1:1" x14ac:dyDescent="0.25">
      <c r="A6167" s="5"/>
    </row>
    <row r="6168" spans="1:1" x14ac:dyDescent="0.25">
      <c r="A6168" s="5"/>
    </row>
    <row r="6169" spans="1:1" x14ac:dyDescent="0.25">
      <c r="A6169" s="5"/>
    </row>
    <row r="6170" spans="1:1" x14ac:dyDescent="0.25">
      <c r="A6170" s="5"/>
    </row>
    <row r="6171" spans="1:1" x14ac:dyDescent="0.25">
      <c r="A6171" s="5"/>
    </row>
    <row r="6172" spans="1:1" x14ac:dyDescent="0.25">
      <c r="A6172" s="5"/>
    </row>
    <row r="6173" spans="1:1" x14ac:dyDescent="0.25">
      <c r="A6173" s="5"/>
    </row>
    <row r="6174" spans="1:1" x14ac:dyDescent="0.25">
      <c r="A6174" s="5"/>
    </row>
    <row r="6175" spans="1:1" x14ac:dyDescent="0.25">
      <c r="A6175" s="5"/>
    </row>
    <row r="6176" spans="1:1" x14ac:dyDescent="0.25">
      <c r="A6176" s="5"/>
    </row>
    <row r="6177" spans="1:1" x14ac:dyDescent="0.25">
      <c r="A6177" s="5"/>
    </row>
    <row r="6178" spans="1:1" x14ac:dyDescent="0.25">
      <c r="A6178" s="5"/>
    </row>
    <row r="6179" spans="1:1" x14ac:dyDescent="0.25">
      <c r="A6179" s="5"/>
    </row>
    <row r="6180" spans="1:1" x14ac:dyDescent="0.25">
      <c r="A6180" s="5"/>
    </row>
    <row r="6181" spans="1:1" x14ac:dyDescent="0.25">
      <c r="A6181" s="5"/>
    </row>
    <row r="6182" spans="1:1" x14ac:dyDescent="0.25">
      <c r="A6182" s="5"/>
    </row>
    <row r="6183" spans="1:1" x14ac:dyDescent="0.25">
      <c r="A6183" s="5"/>
    </row>
    <row r="6184" spans="1:1" x14ac:dyDescent="0.25">
      <c r="A6184" s="5"/>
    </row>
    <row r="6185" spans="1:1" x14ac:dyDescent="0.25">
      <c r="A6185" s="5"/>
    </row>
    <row r="6186" spans="1:1" x14ac:dyDescent="0.25">
      <c r="A6186" s="5"/>
    </row>
    <row r="6187" spans="1:1" x14ac:dyDescent="0.25">
      <c r="A6187" s="5"/>
    </row>
    <row r="6188" spans="1:1" x14ac:dyDescent="0.25">
      <c r="A6188" s="5"/>
    </row>
    <row r="6189" spans="1:1" x14ac:dyDescent="0.25">
      <c r="A6189" s="5"/>
    </row>
    <row r="6190" spans="1:1" x14ac:dyDescent="0.25">
      <c r="A6190" s="5"/>
    </row>
    <row r="6191" spans="1:1" x14ac:dyDescent="0.25">
      <c r="A6191" s="5"/>
    </row>
    <row r="6192" spans="1:1" x14ac:dyDescent="0.25">
      <c r="A6192" s="5"/>
    </row>
    <row r="6193" spans="1:1" x14ac:dyDescent="0.25">
      <c r="A6193" s="5"/>
    </row>
    <row r="6194" spans="1:1" x14ac:dyDescent="0.25">
      <c r="A6194" s="5"/>
    </row>
    <row r="6195" spans="1:1" x14ac:dyDescent="0.25">
      <c r="A6195" s="5"/>
    </row>
    <row r="6196" spans="1:1" x14ac:dyDescent="0.25">
      <c r="A6196" s="5"/>
    </row>
    <row r="6197" spans="1:1" x14ac:dyDescent="0.25">
      <c r="A6197" s="5"/>
    </row>
    <row r="6198" spans="1:1" x14ac:dyDescent="0.25">
      <c r="A6198" s="5"/>
    </row>
    <row r="6199" spans="1:1" x14ac:dyDescent="0.25">
      <c r="A6199" s="5"/>
    </row>
    <row r="6200" spans="1:1" x14ac:dyDescent="0.25">
      <c r="A6200" s="5"/>
    </row>
    <row r="6201" spans="1:1" x14ac:dyDescent="0.25">
      <c r="A6201" s="5"/>
    </row>
    <row r="6202" spans="1:1" x14ac:dyDescent="0.25">
      <c r="A6202" s="5"/>
    </row>
    <row r="6203" spans="1:1" x14ac:dyDescent="0.25">
      <c r="A6203" s="5"/>
    </row>
    <row r="6204" spans="1:1" x14ac:dyDescent="0.25">
      <c r="A6204" s="5"/>
    </row>
    <row r="6205" spans="1:1" x14ac:dyDescent="0.25">
      <c r="A6205" s="5"/>
    </row>
    <row r="6206" spans="1:1" x14ac:dyDescent="0.25">
      <c r="A6206" s="5"/>
    </row>
    <row r="6207" spans="1:1" x14ac:dyDescent="0.25">
      <c r="A6207" s="5"/>
    </row>
    <row r="6208" spans="1:1" x14ac:dyDescent="0.25">
      <c r="A6208" s="5"/>
    </row>
    <row r="6209" spans="1:1" x14ac:dyDescent="0.25">
      <c r="A6209" s="5"/>
    </row>
    <row r="6210" spans="1:1" x14ac:dyDescent="0.25">
      <c r="A6210" s="5"/>
    </row>
    <row r="6211" spans="1:1" x14ac:dyDescent="0.25">
      <c r="A6211" s="5"/>
    </row>
    <row r="6212" spans="1:1" x14ac:dyDescent="0.25">
      <c r="A6212" s="5"/>
    </row>
    <row r="6213" spans="1:1" x14ac:dyDescent="0.25">
      <c r="A6213" s="5"/>
    </row>
    <row r="6214" spans="1:1" x14ac:dyDescent="0.25">
      <c r="A6214" s="5"/>
    </row>
    <row r="6215" spans="1:1" x14ac:dyDescent="0.25">
      <c r="A6215" s="5"/>
    </row>
    <row r="6216" spans="1:1" x14ac:dyDescent="0.25">
      <c r="A6216" s="5"/>
    </row>
    <row r="6217" spans="1:1" x14ac:dyDescent="0.25">
      <c r="A6217" s="5"/>
    </row>
    <row r="6218" spans="1:1" x14ac:dyDescent="0.25">
      <c r="A6218" s="5"/>
    </row>
    <row r="6219" spans="1:1" x14ac:dyDescent="0.25">
      <c r="A6219" s="5"/>
    </row>
    <row r="6220" spans="1:1" x14ac:dyDescent="0.25">
      <c r="A6220" s="5"/>
    </row>
    <row r="6221" spans="1:1" x14ac:dyDescent="0.25">
      <c r="A6221" s="5"/>
    </row>
    <row r="6222" spans="1:1" x14ac:dyDescent="0.25">
      <c r="A6222" s="5"/>
    </row>
    <row r="6223" spans="1:1" x14ac:dyDescent="0.25">
      <c r="A6223" s="5"/>
    </row>
    <row r="6224" spans="1:1" x14ac:dyDescent="0.25">
      <c r="A6224" s="5"/>
    </row>
    <row r="6225" spans="1:1" x14ac:dyDescent="0.25">
      <c r="A6225" s="5"/>
    </row>
    <row r="6226" spans="1:1" x14ac:dyDescent="0.25">
      <c r="A6226" s="5"/>
    </row>
    <row r="6227" spans="1:1" x14ac:dyDescent="0.25">
      <c r="A6227" s="5"/>
    </row>
    <row r="6228" spans="1:1" x14ac:dyDescent="0.25">
      <c r="A6228" s="5"/>
    </row>
    <row r="6229" spans="1:1" x14ac:dyDescent="0.25">
      <c r="A6229" s="5"/>
    </row>
    <row r="6230" spans="1:1" x14ac:dyDescent="0.25">
      <c r="A6230" s="5"/>
    </row>
    <row r="6231" spans="1:1" x14ac:dyDescent="0.25">
      <c r="A6231" s="5"/>
    </row>
    <row r="6232" spans="1:1" x14ac:dyDescent="0.25">
      <c r="A6232" s="5"/>
    </row>
    <row r="6233" spans="1:1" x14ac:dyDescent="0.25">
      <c r="A6233" s="5"/>
    </row>
    <row r="6234" spans="1:1" x14ac:dyDescent="0.25">
      <c r="A6234" s="5"/>
    </row>
    <row r="6235" spans="1:1" x14ac:dyDescent="0.25">
      <c r="A6235" s="5"/>
    </row>
    <row r="6236" spans="1:1" x14ac:dyDescent="0.25">
      <c r="A6236" s="5"/>
    </row>
    <row r="6237" spans="1:1" x14ac:dyDescent="0.25">
      <c r="A6237" s="5"/>
    </row>
    <row r="6238" spans="1:1" x14ac:dyDescent="0.25">
      <c r="A6238" s="5"/>
    </row>
    <row r="6239" spans="1:1" x14ac:dyDescent="0.25">
      <c r="A6239" s="5"/>
    </row>
    <row r="6240" spans="1:1" x14ac:dyDescent="0.25">
      <c r="A6240" s="5"/>
    </row>
    <row r="6241" spans="1:1" x14ac:dyDescent="0.25">
      <c r="A6241" s="5"/>
    </row>
    <row r="6242" spans="1:1" x14ac:dyDescent="0.25">
      <c r="A6242" s="5"/>
    </row>
    <row r="6243" spans="1:1" x14ac:dyDescent="0.25">
      <c r="A6243" s="5"/>
    </row>
    <row r="6244" spans="1:1" x14ac:dyDescent="0.25">
      <c r="A6244" s="5"/>
    </row>
    <row r="6245" spans="1:1" x14ac:dyDescent="0.25">
      <c r="A6245" s="5"/>
    </row>
    <row r="6246" spans="1:1" x14ac:dyDescent="0.25">
      <c r="A6246" s="5"/>
    </row>
    <row r="6247" spans="1:1" x14ac:dyDescent="0.25">
      <c r="A6247" s="5"/>
    </row>
    <row r="6248" spans="1:1" x14ac:dyDescent="0.25">
      <c r="A6248" s="5"/>
    </row>
    <row r="6249" spans="1:1" x14ac:dyDescent="0.25">
      <c r="A6249" s="5"/>
    </row>
    <row r="6250" spans="1:1" x14ac:dyDescent="0.25">
      <c r="A6250" s="5"/>
    </row>
    <row r="6251" spans="1:1" x14ac:dyDescent="0.25">
      <c r="A6251" s="5"/>
    </row>
    <row r="6252" spans="1:1" x14ac:dyDescent="0.25">
      <c r="A6252" s="5"/>
    </row>
    <row r="6253" spans="1:1" x14ac:dyDescent="0.25">
      <c r="A6253" s="5"/>
    </row>
    <row r="6254" spans="1:1" x14ac:dyDescent="0.25">
      <c r="A6254" s="5"/>
    </row>
    <row r="6255" spans="1:1" x14ac:dyDescent="0.25">
      <c r="A6255" s="5"/>
    </row>
    <row r="6256" spans="1:1" x14ac:dyDescent="0.25">
      <c r="A6256" s="5"/>
    </row>
    <row r="6257" spans="1:1" x14ac:dyDescent="0.25">
      <c r="A6257" s="5"/>
    </row>
    <row r="6258" spans="1:1" x14ac:dyDescent="0.25">
      <c r="A6258" s="5"/>
    </row>
    <row r="6259" spans="1:1" x14ac:dyDescent="0.25">
      <c r="A6259" s="5"/>
    </row>
    <row r="6260" spans="1:1" x14ac:dyDescent="0.25">
      <c r="A6260" s="5"/>
    </row>
    <row r="6261" spans="1:1" x14ac:dyDescent="0.25">
      <c r="A6261" s="5"/>
    </row>
    <row r="6262" spans="1:1" x14ac:dyDescent="0.25">
      <c r="A6262" s="5"/>
    </row>
    <row r="6263" spans="1:1" x14ac:dyDescent="0.25">
      <c r="A6263" s="5"/>
    </row>
    <row r="6264" spans="1:1" x14ac:dyDescent="0.25">
      <c r="A6264" s="5"/>
    </row>
    <row r="6265" spans="1:1" x14ac:dyDescent="0.25">
      <c r="A6265" s="5"/>
    </row>
    <row r="6266" spans="1:1" x14ac:dyDescent="0.25">
      <c r="A6266" s="5"/>
    </row>
    <row r="6267" spans="1:1" x14ac:dyDescent="0.25">
      <c r="A6267" s="5"/>
    </row>
    <row r="6268" spans="1:1" x14ac:dyDescent="0.25">
      <c r="A6268" s="5"/>
    </row>
    <row r="6269" spans="1:1" x14ac:dyDescent="0.25">
      <c r="A6269" s="5"/>
    </row>
    <row r="6270" spans="1:1" x14ac:dyDescent="0.25">
      <c r="A6270" s="5"/>
    </row>
    <row r="6271" spans="1:1" x14ac:dyDescent="0.25">
      <c r="A6271" s="5"/>
    </row>
    <row r="6272" spans="1:1" x14ac:dyDescent="0.25">
      <c r="A6272" s="5"/>
    </row>
    <row r="6273" spans="1:1" x14ac:dyDescent="0.25">
      <c r="A6273" s="5"/>
    </row>
    <row r="6274" spans="1:1" x14ac:dyDescent="0.25">
      <c r="A6274" s="5"/>
    </row>
    <row r="6275" spans="1:1" x14ac:dyDescent="0.25">
      <c r="A6275" s="5"/>
    </row>
    <row r="6276" spans="1:1" x14ac:dyDescent="0.25">
      <c r="A6276" s="5"/>
    </row>
    <row r="6277" spans="1:1" x14ac:dyDescent="0.25">
      <c r="A6277" s="5"/>
    </row>
    <row r="6278" spans="1:1" x14ac:dyDescent="0.25">
      <c r="A6278" s="5"/>
    </row>
    <row r="6279" spans="1:1" x14ac:dyDescent="0.25">
      <c r="A6279" s="5"/>
    </row>
    <row r="6280" spans="1:1" x14ac:dyDescent="0.25">
      <c r="A6280" s="5"/>
    </row>
    <row r="6281" spans="1:1" x14ac:dyDescent="0.25">
      <c r="A6281" s="5"/>
    </row>
    <row r="6282" spans="1:1" x14ac:dyDescent="0.25">
      <c r="A6282" s="5"/>
    </row>
    <row r="6283" spans="1:1" x14ac:dyDescent="0.25">
      <c r="A6283" s="5"/>
    </row>
    <row r="6284" spans="1:1" x14ac:dyDescent="0.25">
      <c r="A6284" s="5"/>
    </row>
    <row r="6285" spans="1:1" x14ac:dyDescent="0.25">
      <c r="A6285" s="5"/>
    </row>
    <row r="6286" spans="1:1" x14ac:dyDescent="0.25">
      <c r="A6286" s="5"/>
    </row>
    <row r="6287" spans="1:1" x14ac:dyDescent="0.25">
      <c r="A6287" s="5"/>
    </row>
    <row r="6288" spans="1:1" x14ac:dyDescent="0.25">
      <c r="A6288" s="5"/>
    </row>
    <row r="6289" spans="1:1" x14ac:dyDescent="0.25">
      <c r="A6289" s="5"/>
    </row>
    <row r="6290" spans="1:1" x14ac:dyDescent="0.25">
      <c r="A6290" s="5"/>
    </row>
    <row r="6291" spans="1:1" x14ac:dyDescent="0.25">
      <c r="A6291" s="5"/>
    </row>
    <row r="6292" spans="1:1" x14ac:dyDescent="0.25">
      <c r="A6292" s="5"/>
    </row>
    <row r="6293" spans="1:1" x14ac:dyDescent="0.25">
      <c r="A6293" s="5"/>
    </row>
    <row r="6294" spans="1:1" x14ac:dyDescent="0.25">
      <c r="A6294" s="5"/>
    </row>
    <row r="6295" spans="1:1" x14ac:dyDescent="0.25">
      <c r="A6295" s="5"/>
    </row>
    <row r="6296" spans="1:1" x14ac:dyDescent="0.25">
      <c r="A6296" s="5"/>
    </row>
    <row r="6297" spans="1:1" x14ac:dyDescent="0.25">
      <c r="A6297" s="5"/>
    </row>
    <row r="6298" spans="1:1" x14ac:dyDescent="0.25">
      <c r="A6298" s="5"/>
    </row>
    <row r="6299" spans="1:1" x14ac:dyDescent="0.25">
      <c r="A6299" s="5"/>
    </row>
    <row r="6300" spans="1:1" x14ac:dyDescent="0.25">
      <c r="A6300" s="5"/>
    </row>
    <row r="6301" spans="1:1" x14ac:dyDescent="0.25">
      <c r="A6301" s="5"/>
    </row>
    <row r="6302" spans="1:1" x14ac:dyDescent="0.25">
      <c r="A6302" s="5"/>
    </row>
    <row r="6303" spans="1:1" x14ac:dyDescent="0.25">
      <c r="A6303" s="5"/>
    </row>
    <row r="6304" spans="1:1" x14ac:dyDescent="0.25">
      <c r="A6304" s="5"/>
    </row>
    <row r="6305" spans="1:1" x14ac:dyDescent="0.25">
      <c r="A6305" s="5"/>
    </row>
    <row r="6306" spans="1:1" x14ac:dyDescent="0.25">
      <c r="A6306" s="5"/>
    </row>
    <row r="6307" spans="1:1" x14ac:dyDescent="0.25">
      <c r="A6307" s="5"/>
    </row>
    <row r="6308" spans="1:1" x14ac:dyDescent="0.25">
      <c r="A6308" s="5"/>
    </row>
    <row r="6309" spans="1:1" x14ac:dyDescent="0.25">
      <c r="A6309" s="5"/>
    </row>
    <row r="6310" spans="1:1" x14ac:dyDescent="0.25">
      <c r="A6310" s="5"/>
    </row>
    <row r="6311" spans="1:1" x14ac:dyDescent="0.25">
      <c r="A6311" s="5"/>
    </row>
    <row r="6312" spans="1:1" x14ac:dyDescent="0.25">
      <c r="A6312" s="5"/>
    </row>
    <row r="6313" spans="1:1" x14ac:dyDescent="0.25">
      <c r="A6313" s="5"/>
    </row>
    <row r="6314" spans="1:1" x14ac:dyDescent="0.25">
      <c r="A6314" s="5"/>
    </row>
    <row r="6315" spans="1:1" x14ac:dyDescent="0.25">
      <c r="A6315" s="5"/>
    </row>
    <row r="6316" spans="1:1" x14ac:dyDescent="0.25">
      <c r="A6316" s="5"/>
    </row>
    <row r="6317" spans="1:1" x14ac:dyDescent="0.25">
      <c r="A6317" s="5"/>
    </row>
    <row r="6318" spans="1:1" x14ac:dyDescent="0.25">
      <c r="A6318" s="5"/>
    </row>
    <row r="6319" spans="1:1" x14ac:dyDescent="0.25">
      <c r="A6319" s="5"/>
    </row>
    <row r="6320" spans="1:1" x14ac:dyDescent="0.25">
      <c r="A6320" s="5"/>
    </row>
    <row r="6321" spans="1:1" x14ac:dyDescent="0.25">
      <c r="A6321" s="5"/>
    </row>
    <row r="6322" spans="1:1" x14ac:dyDescent="0.25">
      <c r="A6322" s="5"/>
    </row>
    <row r="6323" spans="1:1" x14ac:dyDescent="0.25">
      <c r="A6323" s="5"/>
    </row>
    <row r="6324" spans="1:1" x14ac:dyDescent="0.25">
      <c r="A6324" s="5"/>
    </row>
    <row r="6325" spans="1:1" x14ac:dyDescent="0.25">
      <c r="A6325" s="5"/>
    </row>
    <row r="6326" spans="1:1" x14ac:dyDescent="0.25">
      <c r="A6326" s="5"/>
    </row>
    <row r="6327" spans="1:1" x14ac:dyDescent="0.25">
      <c r="A6327" s="5"/>
    </row>
    <row r="6328" spans="1:1" x14ac:dyDescent="0.25">
      <c r="A6328" s="5"/>
    </row>
    <row r="6329" spans="1:1" x14ac:dyDescent="0.25">
      <c r="A6329" s="5"/>
    </row>
    <row r="6330" spans="1:1" x14ac:dyDescent="0.25">
      <c r="A6330" s="5"/>
    </row>
    <row r="6331" spans="1:1" x14ac:dyDescent="0.25">
      <c r="A6331" s="5"/>
    </row>
    <row r="6332" spans="1:1" x14ac:dyDescent="0.25">
      <c r="A6332" s="5"/>
    </row>
    <row r="6333" spans="1:1" x14ac:dyDescent="0.25">
      <c r="A6333" s="5"/>
    </row>
    <row r="6334" spans="1:1" x14ac:dyDescent="0.25">
      <c r="A6334" s="5"/>
    </row>
    <row r="6335" spans="1:1" x14ac:dyDescent="0.25">
      <c r="A6335" s="5"/>
    </row>
    <row r="6336" spans="1:1" x14ac:dyDescent="0.25">
      <c r="A6336" s="5"/>
    </row>
    <row r="6337" spans="1:1" x14ac:dyDescent="0.25">
      <c r="A6337" s="5"/>
    </row>
    <row r="6338" spans="1:1" x14ac:dyDescent="0.25">
      <c r="A6338" s="5"/>
    </row>
    <row r="6339" spans="1:1" x14ac:dyDescent="0.25">
      <c r="A6339" s="5"/>
    </row>
    <row r="6340" spans="1:1" x14ac:dyDescent="0.25">
      <c r="A6340" s="5"/>
    </row>
    <row r="6341" spans="1:1" x14ac:dyDescent="0.25">
      <c r="A6341" s="5"/>
    </row>
    <row r="6342" spans="1:1" x14ac:dyDescent="0.25">
      <c r="A6342" s="5"/>
    </row>
    <row r="6343" spans="1:1" x14ac:dyDescent="0.25">
      <c r="A6343" s="5"/>
    </row>
    <row r="6344" spans="1:1" x14ac:dyDescent="0.25">
      <c r="A6344" s="5"/>
    </row>
    <row r="6345" spans="1:1" x14ac:dyDescent="0.25">
      <c r="A6345" s="5"/>
    </row>
    <row r="6346" spans="1:1" x14ac:dyDescent="0.25">
      <c r="A6346" s="5"/>
    </row>
    <row r="6347" spans="1:1" x14ac:dyDescent="0.25">
      <c r="A6347" s="5"/>
    </row>
    <row r="6348" spans="1:1" x14ac:dyDescent="0.25">
      <c r="A6348" s="5"/>
    </row>
    <row r="6349" spans="1:1" x14ac:dyDescent="0.25">
      <c r="A6349" s="5"/>
    </row>
    <row r="6350" spans="1:1" x14ac:dyDescent="0.25">
      <c r="A6350" s="5"/>
    </row>
    <row r="6351" spans="1:1" x14ac:dyDescent="0.25">
      <c r="A6351" s="5"/>
    </row>
    <row r="6352" spans="1:1" x14ac:dyDescent="0.25">
      <c r="A6352" s="5"/>
    </row>
    <row r="6353" spans="1:1" x14ac:dyDescent="0.25">
      <c r="A6353" s="5"/>
    </row>
    <row r="6354" spans="1:1" x14ac:dyDescent="0.25">
      <c r="A6354" s="5"/>
    </row>
    <row r="6355" spans="1:1" x14ac:dyDescent="0.25">
      <c r="A6355" s="5"/>
    </row>
    <row r="6356" spans="1:1" x14ac:dyDescent="0.25">
      <c r="A6356" s="5"/>
    </row>
    <row r="6357" spans="1:1" x14ac:dyDescent="0.25">
      <c r="A6357" s="5"/>
    </row>
    <row r="6358" spans="1:1" x14ac:dyDescent="0.25">
      <c r="A6358" s="5"/>
    </row>
    <row r="6359" spans="1:1" x14ac:dyDescent="0.25">
      <c r="A6359" s="5"/>
    </row>
    <row r="6360" spans="1:1" x14ac:dyDescent="0.25">
      <c r="A6360" s="5"/>
    </row>
    <row r="6361" spans="1:1" x14ac:dyDescent="0.25">
      <c r="A6361" s="5"/>
    </row>
    <row r="6362" spans="1:1" x14ac:dyDescent="0.25">
      <c r="A6362" s="5"/>
    </row>
    <row r="6363" spans="1:1" x14ac:dyDescent="0.25">
      <c r="A6363" s="5"/>
    </row>
    <row r="6364" spans="1:1" x14ac:dyDescent="0.25">
      <c r="A6364" s="5"/>
    </row>
    <row r="6365" spans="1:1" x14ac:dyDescent="0.25">
      <c r="A6365" s="5"/>
    </row>
    <row r="6366" spans="1:1" x14ac:dyDescent="0.25">
      <c r="A6366" s="5"/>
    </row>
    <row r="6367" spans="1:1" x14ac:dyDescent="0.25">
      <c r="A6367" s="5"/>
    </row>
    <row r="6368" spans="1:1" x14ac:dyDescent="0.25">
      <c r="A6368" s="5"/>
    </row>
    <row r="6369" spans="1:1" x14ac:dyDescent="0.25">
      <c r="A6369" s="5"/>
    </row>
    <row r="6370" spans="1:1" x14ac:dyDescent="0.25">
      <c r="A6370" s="5"/>
    </row>
    <row r="6371" spans="1:1" x14ac:dyDescent="0.25">
      <c r="A6371" s="5"/>
    </row>
    <row r="6372" spans="1:1" x14ac:dyDescent="0.25">
      <c r="A6372" s="5"/>
    </row>
    <row r="6373" spans="1:1" x14ac:dyDescent="0.25">
      <c r="A6373" s="5"/>
    </row>
    <row r="6374" spans="1:1" x14ac:dyDescent="0.25">
      <c r="A6374" s="5"/>
    </row>
    <row r="6375" spans="1:1" x14ac:dyDescent="0.25">
      <c r="A6375" s="5"/>
    </row>
    <row r="6376" spans="1:1" x14ac:dyDescent="0.25">
      <c r="A6376" s="5"/>
    </row>
    <row r="6377" spans="1:1" x14ac:dyDescent="0.25">
      <c r="A6377" s="5"/>
    </row>
    <row r="6378" spans="1:1" x14ac:dyDescent="0.25">
      <c r="A6378" s="5"/>
    </row>
    <row r="6379" spans="1:1" x14ac:dyDescent="0.25">
      <c r="A6379" s="5"/>
    </row>
    <row r="6380" spans="1:1" x14ac:dyDescent="0.25">
      <c r="A6380" s="5"/>
    </row>
    <row r="6381" spans="1:1" x14ac:dyDescent="0.25">
      <c r="A6381" s="5"/>
    </row>
    <row r="6382" spans="1:1" x14ac:dyDescent="0.25">
      <c r="A6382" s="5"/>
    </row>
    <row r="6383" spans="1:1" x14ac:dyDescent="0.25">
      <c r="A6383" s="5"/>
    </row>
    <row r="6384" spans="1:1" x14ac:dyDescent="0.25">
      <c r="A6384" s="5"/>
    </row>
    <row r="6385" spans="1:1" x14ac:dyDescent="0.25">
      <c r="A6385" s="5"/>
    </row>
    <row r="6386" spans="1:1" x14ac:dyDescent="0.25">
      <c r="A6386" s="5"/>
    </row>
    <row r="6387" spans="1:1" x14ac:dyDescent="0.25">
      <c r="A6387" s="5"/>
    </row>
    <row r="6388" spans="1:1" x14ac:dyDescent="0.25">
      <c r="A6388" s="5"/>
    </row>
    <row r="6389" spans="1:1" x14ac:dyDescent="0.25">
      <c r="A6389" s="5"/>
    </row>
    <row r="6390" spans="1:1" x14ac:dyDescent="0.25">
      <c r="A6390" s="5"/>
    </row>
    <row r="6391" spans="1:1" x14ac:dyDescent="0.25">
      <c r="A6391" s="5"/>
    </row>
    <row r="6392" spans="1:1" x14ac:dyDescent="0.25">
      <c r="A6392" s="5"/>
    </row>
    <row r="6393" spans="1:1" x14ac:dyDescent="0.25">
      <c r="A6393" s="5"/>
    </row>
    <row r="6394" spans="1:1" x14ac:dyDescent="0.25">
      <c r="A6394" s="5"/>
    </row>
    <row r="6395" spans="1:1" x14ac:dyDescent="0.25">
      <c r="A6395" s="5"/>
    </row>
    <row r="6396" spans="1:1" x14ac:dyDescent="0.25">
      <c r="A6396" s="5"/>
    </row>
    <row r="6397" spans="1:1" x14ac:dyDescent="0.25">
      <c r="A6397" s="5"/>
    </row>
    <row r="6398" spans="1:1" x14ac:dyDescent="0.25">
      <c r="A6398" s="5"/>
    </row>
    <row r="6399" spans="1:1" x14ac:dyDescent="0.25">
      <c r="A6399" s="5"/>
    </row>
    <row r="6400" spans="1:1" x14ac:dyDescent="0.25">
      <c r="A6400" s="5"/>
    </row>
    <row r="6401" spans="1:1" x14ac:dyDescent="0.25">
      <c r="A6401" s="5"/>
    </row>
    <row r="6402" spans="1:1" x14ac:dyDescent="0.25">
      <c r="A6402" s="5"/>
    </row>
    <row r="6403" spans="1:1" x14ac:dyDescent="0.25">
      <c r="A6403" s="5"/>
    </row>
    <row r="6404" spans="1:1" x14ac:dyDescent="0.25">
      <c r="A6404" s="5"/>
    </row>
    <row r="6405" spans="1:1" x14ac:dyDescent="0.25">
      <c r="A6405" s="5"/>
    </row>
    <row r="6406" spans="1:1" x14ac:dyDescent="0.25">
      <c r="A6406" s="5"/>
    </row>
    <row r="6407" spans="1:1" x14ac:dyDescent="0.25">
      <c r="A6407" s="5"/>
    </row>
    <row r="6408" spans="1:1" x14ac:dyDescent="0.25">
      <c r="A6408" s="5"/>
    </row>
    <row r="6409" spans="1:1" x14ac:dyDescent="0.25">
      <c r="A6409" s="5"/>
    </row>
    <row r="6410" spans="1:1" x14ac:dyDescent="0.25">
      <c r="A6410" s="5"/>
    </row>
    <row r="6411" spans="1:1" x14ac:dyDescent="0.25">
      <c r="A6411" s="5"/>
    </row>
    <row r="6412" spans="1:1" x14ac:dyDescent="0.25">
      <c r="A6412" s="5"/>
    </row>
    <row r="6413" spans="1:1" x14ac:dyDescent="0.25">
      <c r="A6413" s="5"/>
    </row>
    <row r="6414" spans="1:1" x14ac:dyDescent="0.25">
      <c r="A6414" s="5"/>
    </row>
    <row r="6415" spans="1:1" x14ac:dyDescent="0.25">
      <c r="A6415" s="5"/>
    </row>
    <row r="6416" spans="1:1" x14ac:dyDescent="0.25">
      <c r="A6416" s="5"/>
    </row>
    <row r="6417" spans="1:1" x14ac:dyDescent="0.25">
      <c r="A6417" s="5"/>
    </row>
    <row r="6418" spans="1:1" x14ac:dyDescent="0.25">
      <c r="A6418" s="5"/>
    </row>
    <row r="6419" spans="1:1" x14ac:dyDescent="0.25">
      <c r="A6419" s="5"/>
    </row>
    <row r="6420" spans="1:1" x14ac:dyDescent="0.25">
      <c r="A6420" s="5"/>
    </row>
    <row r="6421" spans="1:1" x14ac:dyDescent="0.25">
      <c r="A6421" s="5"/>
    </row>
    <row r="6422" spans="1:1" x14ac:dyDescent="0.25">
      <c r="A6422" s="5"/>
    </row>
    <row r="6423" spans="1:1" x14ac:dyDescent="0.25">
      <c r="A6423" s="5"/>
    </row>
    <row r="6424" spans="1:1" x14ac:dyDescent="0.25">
      <c r="A6424" s="5"/>
    </row>
    <row r="6425" spans="1:1" x14ac:dyDescent="0.25">
      <c r="A6425" s="5"/>
    </row>
    <row r="6426" spans="1:1" x14ac:dyDescent="0.25">
      <c r="A6426" s="5"/>
    </row>
    <row r="6427" spans="1:1" x14ac:dyDescent="0.25">
      <c r="A6427" s="5"/>
    </row>
    <row r="6428" spans="1:1" x14ac:dyDescent="0.25">
      <c r="A6428" s="5"/>
    </row>
    <row r="6429" spans="1:1" x14ac:dyDescent="0.25">
      <c r="A6429" s="5"/>
    </row>
    <row r="6430" spans="1:1" x14ac:dyDescent="0.25">
      <c r="A6430" s="5"/>
    </row>
    <row r="6431" spans="1:1" x14ac:dyDescent="0.25">
      <c r="A6431" s="5"/>
    </row>
    <row r="6432" spans="1:1" x14ac:dyDescent="0.25">
      <c r="A6432" s="5"/>
    </row>
    <row r="6433" spans="1:1" x14ac:dyDescent="0.25">
      <c r="A6433" s="5"/>
    </row>
    <row r="6434" spans="1:1" x14ac:dyDescent="0.25">
      <c r="A6434" s="5"/>
    </row>
    <row r="6435" spans="1:1" x14ac:dyDescent="0.25">
      <c r="A6435" s="5"/>
    </row>
    <row r="6436" spans="1:1" x14ac:dyDescent="0.25">
      <c r="A6436" s="5"/>
    </row>
    <row r="6437" spans="1:1" x14ac:dyDescent="0.25">
      <c r="A6437" s="5"/>
    </row>
    <row r="6438" spans="1:1" x14ac:dyDescent="0.25">
      <c r="A6438" s="5"/>
    </row>
    <row r="6439" spans="1:1" x14ac:dyDescent="0.25">
      <c r="A6439" s="5"/>
    </row>
    <row r="6440" spans="1:1" x14ac:dyDescent="0.25">
      <c r="A6440" s="5"/>
    </row>
    <row r="6441" spans="1:1" x14ac:dyDescent="0.25">
      <c r="A6441" s="5"/>
    </row>
    <row r="6442" spans="1:1" x14ac:dyDescent="0.25">
      <c r="A6442" s="5"/>
    </row>
    <row r="6443" spans="1:1" x14ac:dyDescent="0.25">
      <c r="A6443" s="5"/>
    </row>
    <row r="6444" spans="1:1" x14ac:dyDescent="0.25">
      <c r="A6444" s="5"/>
    </row>
    <row r="6445" spans="1:1" x14ac:dyDescent="0.25">
      <c r="A6445" s="5"/>
    </row>
    <row r="6446" spans="1:1" x14ac:dyDescent="0.25">
      <c r="A6446" s="5"/>
    </row>
    <row r="6447" spans="1:1" x14ac:dyDescent="0.25">
      <c r="A6447" s="5"/>
    </row>
    <row r="6448" spans="1:1" x14ac:dyDescent="0.25">
      <c r="A6448" s="5"/>
    </row>
    <row r="6449" spans="1:1" x14ac:dyDescent="0.25">
      <c r="A6449" s="5"/>
    </row>
    <row r="6450" spans="1:1" x14ac:dyDescent="0.25">
      <c r="A6450" s="5"/>
    </row>
    <row r="6451" spans="1:1" x14ac:dyDescent="0.25">
      <c r="A6451" s="5"/>
    </row>
    <row r="6452" spans="1:1" x14ac:dyDescent="0.25">
      <c r="A6452" s="5"/>
    </row>
    <row r="6453" spans="1:1" x14ac:dyDescent="0.25">
      <c r="A6453" s="5"/>
    </row>
    <row r="6454" spans="1:1" x14ac:dyDescent="0.25">
      <c r="A6454" s="5"/>
    </row>
    <row r="6455" spans="1:1" x14ac:dyDescent="0.25">
      <c r="A6455" s="5"/>
    </row>
    <row r="6456" spans="1:1" x14ac:dyDescent="0.25">
      <c r="A6456" s="5"/>
    </row>
    <row r="6457" spans="1:1" x14ac:dyDescent="0.25">
      <c r="A6457" s="5"/>
    </row>
    <row r="6458" spans="1:1" x14ac:dyDescent="0.25">
      <c r="A6458" s="5"/>
    </row>
    <row r="6459" spans="1:1" x14ac:dyDescent="0.25">
      <c r="A6459" s="5"/>
    </row>
    <row r="6460" spans="1:1" x14ac:dyDescent="0.25">
      <c r="A6460" s="5"/>
    </row>
    <row r="6461" spans="1:1" x14ac:dyDescent="0.25">
      <c r="A6461" s="5"/>
    </row>
    <row r="6462" spans="1:1" x14ac:dyDescent="0.25">
      <c r="A6462" s="5"/>
    </row>
    <row r="6463" spans="1:1" x14ac:dyDescent="0.25">
      <c r="A6463" s="5"/>
    </row>
    <row r="6464" spans="1:1" x14ac:dyDescent="0.25">
      <c r="A6464" s="5"/>
    </row>
    <row r="6465" spans="1:1" x14ac:dyDescent="0.25">
      <c r="A6465" s="5"/>
    </row>
    <row r="6466" spans="1:1" x14ac:dyDescent="0.25">
      <c r="A6466" s="5"/>
    </row>
    <row r="6467" spans="1:1" x14ac:dyDescent="0.25">
      <c r="A6467" s="5"/>
    </row>
    <row r="6468" spans="1:1" x14ac:dyDescent="0.25">
      <c r="A6468" s="5"/>
    </row>
    <row r="6469" spans="1:1" x14ac:dyDescent="0.25">
      <c r="A6469" s="5"/>
    </row>
    <row r="6470" spans="1:1" x14ac:dyDescent="0.25">
      <c r="A6470" s="5"/>
    </row>
    <row r="6471" spans="1:1" x14ac:dyDescent="0.25">
      <c r="A6471" s="5"/>
    </row>
    <row r="6472" spans="1:1" x14ac:dyDescent="0.25">
      <c r="A6472" s="5"/>
    </row>
    <row r="6473" spans="1:1" x14ac:dyDescent="0.25">
      <c r="A6473" s="5"/>
    </row>
    <row r="6474" spans="1:1" x14ac:dyDescent="0.25">
      <c r="A6474" s="5"/>
    </row>
    <row r="6475" spans="1:1" x14ac:dyDescent="0.25">
      <c r="A6475" s="5"/>
    </row>
    <row r="6476" spans="1:1" x14ac:dyDescent="0.25">
      <c r="A6476" s="5"/>
    </row>
    <row r="6477" spans="1:1" x14ac:dyDescent="0.25">
      <c r="A6477" s="5"/>
    </row>
    <row r="6478" spans="1:1" x14ac:dyDescent="0.25">
      <c r="A6478" s="5"/>
    </row>
    <row r="6479" spans="1:1" x14ac:dyDescent="0.25">
      <c r="A6479" s="5"/>
    </row>
    <row r="6480" spans="1:1" x14ac:dyDescent="0.25">
      <c r="A6480" s="5"/>
    </row>
    <row r="6481" spans="1:1" x14ac:dyDescent="0.25">
      <c r="A6481" s="5"/>
    </row>
    <row r="6482" spans="1:1" x14ac:dyDescent="0.25">
      <c r="A6482" s="5"/>
    </row>
    <row r="6483" spans="1:1" x14ac:dyDescent="0.25">
      <c r="A6483" s="5"/>
    </row>
    <row r="6484" spans="1:1" x14ac:dyDescent="0.25">
      <c r="A6484" s="5"/>
    </row>
    <row r="6485" spans="1:1" x14ac:dyDescent="0.25">
      <c r="A6485" s="5"/>
    </row>
    <row r="6486" spans="1:1" x14ac:dyDescent="0.25">
      <c r="A6486" s="5"/>
    </row>
    <row r="6487" spans="1:1" x14ac:dyDescent="0.25">
      <c r="A6487" s="5"/>
    </row>
    <row r="6488" spans="1:1" x14ac:dyDescent="0.25">
      <c r="A6488" s="5"/>
    </row>
    <row r="6489" spans="1:1" x14ac:dyDescent="0.25">
      <c r="A6489" s="5"/>
    </row>
    <row r="6490" spans="1:1" x14ac:dyDescent="0.25">
      <c r="A6490" s="5"/>
    </row>
    <row r="6491" spans="1:1" x14ac:dyDescent="0.25">
      <c r="A6491" s="5"/>
    </row>
    <row r="6492" spans="1:1" x14ac:dyDescent="0.25">
      <c r="A6492" s="5"/>
    </row>
    <row r="6493" spans="1:1" x14ac:dyDescent="0.25">
      <c r="A6493" s="5"/>
    </row>
    <row r="6494" spans="1:1" x14ac:dyDescent="0.25">
      <c r="A6494" s="5"/>
    </row>
    <row r="6495" spans="1:1" x14ac:dyDescent="0.25">
      <c r="A6495" s="5"/>
    </row>
    <row r="6496" spans="1:1" x14ac:dyDescent="0.25">
      <c r="A6496" s="5"/>
    </row>
    <row r="6497" spans="1:1" x14ac:dyDescent="0.25">
      <c r="A6497" s="5"/>
    </row>
    <row r="6498" spans="1:1" x14ac:dyDescent="0.25">
      <c r="A6498" s="5"/>
    </row>
    <row r="6499" spans="1:1" x14ac:dyDescent="0.25">
      <c r="A6499" s="5"/>
    </row>
    <row r="6500" spans="1:1" x14ac:dyDescent="0.25">
      <c r="A6500" s="5"/>
    </row>
    <row r="6501" spans="1:1" x14ac:dyDescent="0.25">
      <c r="A6501" s="5"/>
    </row>
    <row r="6502" spans="1:1" x14ac:dyDescent="0.25">
      <c r="A6502" s="5"/>
    </row>
    <row r="6503" spans="1:1" x14ac:dyDescent="0.25">
      <c r="A6503" s="5"/>
    </row>
    <row r="6504" spans="1:1" x14ac:dyDescent="0.25">
      <c r="A6504" s="5"/>
    </row>
    <row r="6505" spans="1:1" x14ac:dyDescent="0.25">
      <c r="A6505" s="5"/>
    </row>
    <row r="6506" spans="1:1" x14ac:dyDescent="0.25">
      <c r="A6506" s="5"/>
    </row>
    <row r="6507" spans="1:1" x14ac:dyDescent="0.25">
      <c r="A6507" s="5"/>
    </row>
    <row r="6508" spans="1:1" x14ac:dyDescent="0.25">
      <c r="A6508" s="5"/>
    </row>
    <row r="6509" spans="1:1" x14ac:dyDescent="0.25">
      <c r="A6509" s="5"/>
    </row>
    <row r="6510" spans="1:1" x14ac:dyDescent="0.25">
      <c r="A6510" s="5"/>
    </row>
    <row r="6511" spans="1:1" x14ac:dyDescent="0.25">
      <c r="A6511" s="5"/>
    </row>
    <row r="6512" spans="1:1" x14ac:dyDescent="0.25">
      <c r="A6512" s="5"/>
    </row>
    <row r="6513" spans="1:1" x14ac:dyDescent="0.25">
      <c r="A6513" s="5"/>
    </row>
    <row r="6514" spans="1:1" x14ac:dyDescent="0.25">
      <c r="A6514" s="5"/>
    </row>
    <row r="6515" spans="1:1" x14ac:dyDescent="0.25">
      <c r="A6515" s="5"/>
    </row>
    <row r="6516" spans="1:1" x14ac:dyDescent="0.25">
      <c r="A6516" s="5"/>
    </row>
    <row r="6517" spans="1:1" x14ac:dyDescent="0.25">
      <c r="A6517" s="5"/>
    </row>
    <row r="6518" spans="1:1" x14ac:dyDescent="0.25">
      <c r="A6518" s="5"/>
    </row>
    <row r="6519" spans="1:1" x14ac:dyDescent="0.25">
      <c r="A6519" s="5"/>
    </row>
    <row r="6520" spans="1:1" x14ac:dyDescent="0.25">
      <c r="A6520" s="5"/>
    </row>
    <row r="6521" spans="1:1" x14ac:dyDescent="0.25">
      <c r="A6521" s="5"/>
    </row>
    <row r="6522" spans="1:1" x14ac:dyDescent="0.25">
      <c r="A6522" s="5"/>
    </row>
    <row r="6523" spans="1:1" x14ac:dyDescent="0.25">
      <c r="A6523" s="5"/>
    </row>
    <row r="6524" spans="1:1" x14ac:dyDescent="0.25">
      <c r="A6524" s="5"/>
    </row>
    <row r="6525" spans="1:1" x14ac:dyDescent="0.25">
      <c r="A6525" s="5"/>
    </row>
    <row r="6526" spans="1:1" x14ac:dyDescent="0.25">
      <c r="A6526" s="5"/>
    </row>
    <row r="6527" spans="1:1" x14ac:dyDescent="0.25">
      <c r="A6527" s="5"/>
    </row>
    <row r="6528" spans="1:1" x14ac:dyDescent="0.25">
      <c r="A6528" s="5"/>
    </row>
    <row r="6529" spans="1:1" x14ac:dyDescent="0.25">
      <c r="A6529" s="5"/>
    </row>
    <row r="6530" spans="1:1" x14ac:dyDescent="0.25">
      <c r="A6530" s="5"/>
    </row>
    <row r="6531" spans="1:1" x14ac:dyDescent="0.25">
      <c r="A6531" s="5"/>
    </row>
    <row r="6532" spans="1:1" x14ac:dyDescent="0.25">
      <c r="A6532" s="5"/>
    </row>
    <row r="6533" spans="1:1" x14ac:dyDescent="0.25">
      <c r="A6533" s="5"/>
    </row>
    <row r="6534" spans="1:1" x14ac:dyDescent="0.25">
      <c r="A6534" s="5"/>
    </row>
    <row r="6535" spans="1:1" x14ac:dyDescent="0.25">
      <c r="A6535" s="5"/>
    </row>
    <row r="6536" spans="1:1" x14ac:dyDescent="0.25">
      <c r="A6536" s="5"/>
    </row>
    <row r="6537" spans="1:1" x14ac:dyDescent="0.25">
      <c r="A6537" s="5"/>
    </row>
    <row r="6538" spans="1:1" x14ac:dyDescent="0.25">
      <c r="A6538" s="5"/>
    </row>
    <row r="6539" spans="1:1" x14ac:dyDescent="0.25">
      <c r="A6539" s="5"/>
    </row>
    <row r="6540" spans="1:1" x14ac:dyDescent="0.25">
      <c r="A6540" s="5"/>
    </row>
    <row r="6541" spans="1:1" x14ac:dyDescent="0.25">
      <c r="A6541" s="5"/>
    </row>
    <row r="6542" spans="1:1" x14ac:dyDescent="0.25">
      <c r="A6542" s="5"/>
    </row>
    <row r="6543" spans="1:1" x14ac:dyDescent="0.25">
      <c r="A6543" s="5"/>
    </row>
    <row r="6544" spans="1:1" x14ac:dyDescent="0.25">
      <c r="A6544" s="5"/>
    </row>
    <row r="6545" spans="1:1" x14ac:dyDescent="0.25">
      <c r="A6545" s="5"/>
    </row>
    <row r="6546" spans="1:1" x14ac:dyDescent="0.25">
      <c r="A6546" s="5"/>
    </row>
    <row r="6547" spans="1:1" x14ac:dyDescent="0.25">
      <c r="A6547" s="5"/>
    </row>
    <row r="6548" spans="1:1" x14ac:dyDescent="0.25">
      <c r="A6548" s="5"/>
    </row>
    <row r="6549" spans="1:1" x14ac:dyDescent="0.25">
      <c r="A6549" s="5"/>
    </row>
    <row r="6550" spans="1:1" x14ac:dyDescent="0.25">
      <c r="A6550" s="5"/>
    </row>
    <row r="6551" spans="1:1" x14ac:dyDescent="0.25">
      <c r="A6551" s="5"/>
    </row>
    <row r="6552" spans="1:1" x14ac:dyDescent="0.25">
      <c r="A6552" s="5"/>
    </row>
    <row r="6553" spans="1:1" x14ac:dyDescent="0.25">
      <c r="A6553" s="5"/>
    </row>
    <row r="6554" spans="1:1" x14ac:dyDescent="0.25">
      <c r="A6554" s="5"/>
    </row>
    <row r="6555" spans="1:1" x14ac:dyDescent="0.25">
      <c r="A6555" s="5"/>
    </row>
    <row r="6556" spans="1:1" x14ac:dyDescent="0.25">
      <c r="A6556" s="5"/>
    </row>
    <row r="6557" spans="1:1" x14ac:dyDescent="0.25">
      <c r="A6557" s="5"/>
    </row>
    <row r="6558" spans="1:1" x14ac:dyDescent="0.25">
      <c r="A6558" s="5"/>
    </row>
    <row r="6559" spans="1:1" x14ac:dyDescent="0.25">
      <c r="A6559" s="5"/>
    </row>
    <row r="6560" spans="1:1" x14ac:dyDescent="0.25">
      <c r="A6560" s="5"/>
    </row>
    <row r="6561" spans="1:1" x14ac:dyDescent="0.25">
      <c r="A6561" s="5"/>
    </row>
    <row r="6562" spans="1:1" x14ac:dyDescent="0.25">
      <c r="A6562" s="5"/>
    </row>
    <row r="6563" spans="1:1" x14ac:dyDescent="0.25">
      <c r="A6563" s="5"/>
    </row>
    <row r="6564" spans="1:1" x14ac:dyDescent="0.25">
      <c r="A6564" s="5"/>
    </row>
    <row r="6565" spans="1:1" x14ac:dyDescent="0.25">
      <c r="A6565" s="5"/>
    </row>
    <row r="6566" spans="1:1" x14ac:dyDescent="0.25">
      <c r="A6566" s="5"/>
    </row>
    <row r="6567" spans="1:1" x14ac:dyDescent="0.25">
      <c r="A6567" s="5"/>
    </row>
    <row r="6568" spans="1:1" x14ac:dyDescent="0.25">
      <c r="A6568" s="5"/>
    </row>
    <row r="6569" spans="1:1" x14ac:dyDescent="0.25">
      <c r="A6569" s="5"/>
    </row>
    <row r="6570" spans="1:1" x14ac:dyDescent="0.25">
      <c r="A6570" s="5"/>
    </row>
    <row r="6571" spans="1:1" x14ac:dyDescent="0.25">
      <c r="A6571" s="5"/>
    </row>
    <row r="6572" spans="1:1" x14ac:dyDescent="0.25">
      <c r="A6572" s="5"/>
    </row>
    <row r="6573" spans="1:1" x14ac:dyDescent="0.25">
      <c r="A6573" s="5"/>
    </row>
    <row r="6574" spans="1:1" x14ac:dyDescent="0.25">
      <c r="A6574" s="5"/>
    </row>
    <row r="6575" spans="1:1" x14ac:dyDescent="0.25">
      <c r="A6575" s="5"/>
    </row>
    <row r="6576" spans="1:1" x14ac:dyDescent="0.25">
      <c r="A6576" s="5"/>
    </row>
    <row r="6577" spans="1:1" x14ac:dyDescent="0.25">
      <c r="A6577" s="5"/>
    </row>
    <row r="6578" spans="1:1" x14ac:dyDescent="0.25">
      <c r="A6578" s="5"/>
    </row>
    <row r="6579" spans="1:1" x14ac:dyDescent="0.25">
      <c r="A6579" s="5"/>
    </row>
    <row r="6580" spans="1:1" x14ac:dyDescent="0.25">
      <c r="A6580" s="5"/>
    </row>
    <row r="6581" spans="1:1" x14ac:dyDescent="0.25">
      <c r="A6581" s="5"/>
    </row>
    <row r="6582" spans="1:1" x14ac:dyDescent="0.25">
      <c r="A6582" s="5"/>
    </row>
    <row r="6583" spans="1:1" x14ac:dyDescent="0.25">
      <c r="A6583" s="5"/>
    </row>
    <row r="6584" spans="1:1" x14ac:dyDescent="0.25">
      <c r="A6584" s="5"/>
    </row>
    <row r="6585" spans="1:1" x14ac:dyDescent="0.25">
      <c r="A6585" s="5"/>
    </row>
    <row r="6586" spans="1:1" x14ac:dyDescent="0.25">
      <c r="A6586" s="5"/>
    </row>
    <row r="6587" spans="1:1" x14ac:dyDescent="0.25">
      <c r="A6587" s="5"/>
    </row>
    <row r="6588" spans="1:1" x14ac:dyDescent="0.25">
      <c r="A6588" s="5"/>
    </row>
    <row r="6589" spans="1:1" x14ac:dyDescent="0.25">
      <c r="A6589" s="5"/>
    </row>
    <row r="6590" spans="1:1" x14ac:dyDescent="0.25">
      <c r="A6590" s="5"/>
    </row>
    <row r="6591" spans="1:1" x14ac:dyDescent="0.25">
      <c r="A6591" s="5"/>
    </row>
    <row r="6592" spans="1:1" x14ac:dyDescent="0.25">
      <c r="A6592" s="5"/>
    </row>
    <row r="6593" spans="1:1" x14ac:dyDescent="0.25">
      <c r="A6593" s="5"/>
    </row>
    <row r="6594" spans="1:1" x14ac:dyDescent="0.25">
      <c r="A6594" s="5"/>
    </row>
    <row r="6595" spans="1:1" x14ac:dyDescent="0.25">
      <c r="A6595" s="5"/>
    </row>
    <row r="6596" spans="1:1" x14ac:dyDescent="0.25">
      <c r="A6596" s="5"/>
    </row>
    <row r="6597" spans="1:1" x14ac:dyDescent="0.25">
      <c r="A6597" s="5"/>
    </row>
    <row r="6598" spans="1:1" x14ac:dyDescent="0.25">
      <c r="A6598" s="5"/>
    </row>
    <row r="6599" spans="1:1" x14ac:dyDescent="0.25">
      <c r="A6599" s="5"/>
    </row>
    <row r="6600" spans="1:1" x14ac:dyDescent="0.25">
      <c r="A6600" s="5"/>
    </row>
    <row r="6601" spans="1:1" x14ac:dyDescent="0.25">
      <c r="A6601" s="5"/>
    </row>
    <row r="6602" spans="1:1" x14ac:dyDescent="0.25">
      <c r="A6602" s="5"/>
    </row>
    <row r="6603" spans="1:1" x14ac:dyDescent="0.25">
      <c r="A6603" s="5"/>
    </row>
    <row r="6604" spans="1:1" x14ac:dyDescent="0.25">
      <c r="A6604" s="5"/>
    </row>
    <row r="6605" spans="1:1" x14ac:dyDescent="0.25">
      <c r="A6605" s="5"/>
    </row>
    <row r="6606" spans="1:1" x14ac:dyDescent="0.25">
      <c r="A6606" s="5"/>
    </row>
    <row r="6607" spans="1:1" x14ac:dyDescent="0.25">
      <c r="A6607" s="5"/>
    </row>
    <row r="6608" spans="1:1" x14ac:dyDescent="0.25">
      <c r="A6608" s="5"/>
    </row>
    <row r="6609" spans="1:1" x14ac:dyDescent="0.25">
      <c r="A6609" s="5"/>
    </row>
    <row r="6610" spans="1:1" x14ac:dyDescent="0.25">
      <c r="A6610" s="5"/>
    </row>
    <row r="6611" spans="1:1" x14ac:dyDescent="0.25">
      <c r="A6611" s="5"/>
    </row>
    <row r="6612" spans="1:1" x14ac:dyDescent="0.25">
      <c r="A6612" s="5"/>
    </row>
    <row r="6613" spans="1:1" x14ac:dyDescent="0.25">
      <c r="A6613" s="5"/>
    </row>
    <row r="6614" spans="1:1" x14ac:dyDescent="0.25">
      <c r="A6614" s="5"/>
    </row>
    <row r="6615" spans="1:1" x14ac:dyDescent="0.25">
      <c r="A6615" s="5"/>
    </row>
    <row r="6616" spans="1:1" x14ac:dyDescent="0.25">
      <c r="A6616" s="5"/>
    </row>
    <row r="6617" spans="1:1" x14ac:dyDescent="0.25">
      <c r="A6617" s="5"/>
    </row>
    <row r="6618" spans="1:1" x14ac:dyDescent="0.25">
      <c r="A6618" s="5"/>
    </row>
    <row r="6619" spans="1:1" x14ac:dyDescent="0.25">
      <c r="A6619" s="5"/>
    </row>
    <row r="6620" spans="1:1" x14ac:dyDescent="0.25">
      <c r="A6620" s="5"/>
    </row>
    <row r="6621" spans="1:1" x14ac:dyDescent="0.25">
      <c r="A6621" s="5"/>
    </row>
    <row r="6622" spans="1:1" x14ac:dyDescent="0.25">
      <c r="A6622" s="5"/>
    </row>
    <row r="6623" spans="1:1" x14ac:dyDescent="0.25">
      <c r="A6623" s="5"/>
    </row>
    <row r="6624" spans="1:1" x14ac:dyDescent="0.25">
      <c r="A6624" s="5"/>
    </row>
    <row r="6625" spans="1:1" x14ac:dyDescent="0.25">
      <c r="A6625" s="5"/>
    </row>
    <row r="6626" spans="1:1" x14ac:dyDescent="0.25">
      <c r="A6626" s="5"/>
    </row>
    <row r="6627" spans="1:1" x14ac:dyDescent="0.25">
      <c r="A6627" s="5"/>
    </row>
    <row r="6628" spans="1:1" x14ac:dyDescent="0.25">
      <c r="A6628" s="5"/>
    </row>
    <row r="6629" spans="1:1" x14ac:dyDescent="0.25">
      <c r="A6629" s="5"/>
    </row>
    <row r="6630" spans="1:1" x14ac:dyDescent="0.25">
      <c r="A6630" s="5"/>
    </row>
    <row r="6631" spans="1:1" x14ac:dyDescent="0.25">
      <c r="A6631" s="5"/>
    </row>
    <row r="6632" spans="1:1" x14ac:dyDescent="0.25">
      <c r="A6632" s="5"/>
    </row>
    <row r="6633" spans="1:1" x14ac:dyDescent="0.25">
      <c r="A6633" s="5"/>
    </row>
    <row r="6634" spans="1:1" x14ac:dyDescent="0.25">
      <c r="A6634" s="5"/>
    </row>
    <row r="6635" spans="1:1" x14ac:dyDescent="0.25">
      <c r="A6635" s="5"/>
    </row>
    <row r="6636" spans="1:1" x14ac:dyDescent="0.25">
      <c r="A6636" s="5"/>
    </row>
    <row r="6637" spans="1:1" x14ac:dyDescent="0.25">
      <c r="A6637" s="5"/>
    </row>
    <row r="6638" spans="1:1" x14ac:dyDescent="0.25">
      <c r="A6638" s="5"/>
    </row>
    <row r="6639" spans="1:1" x14ac:dyDescent="0.25">
      <c r="A6639" s="5"/>
    </row>
    <row r="6640" spans="1:1" x14ac:dyDescent="0.25">
      <c r="A6640" s="5"/>
    </row>
    <row r="6641" spans="1:1" x14ac:dyDescent="0.25">
      <c r="A6641" s="5"/>
    </row>
    <row r="6642" spans="1:1" x14ac:dyDescent="0.25">
      <c r="A6642" s="5"/>
    </row>
    <row r="6643" spans="1:1" x14ac:dyDescent="0.25">
      <c r="A6643" s="5"/>
    </row>
    <row r="6644" spans="1:1" x14ac:dyDescent="0.25">
      <c r="A6644" s="5"/>
    </row>
    <row r="6645" spans="1:1" x14ac:dyDescent="0.25">
      <c r="A6645" s="5"/>
    </row>
    <row r="6646" spans="1:1" x14ac:dyDescent="0.25">
      <c r="A6646" s="5"/>
    </row>
    <row r="6647" spans="1:1" x14ac:dyDescent="0.25">
      <c r="A6647" s="5"/>
    </row>
    <row r="6648" spans="1:1" x14ac:dyDescent="0.25">
      <c r="A6648" s="5"/>
    </row>
    <row r="6649" spans="1:1" x14ac:dyDescent="0.25">
      <c r="A6649" s="5"/>
    </row>
    <row r="6650" spans="1:1" x14ac:dyDescent="0.25">
      <c r="A6650" s="5"/>
    </row>
    <row r="6651" spans="1:1" x14ac:dyDescent="0.25">
      <c r="A6651" s="5"/>
    </row>
    <row r="6652" spans="1:1" x14ac:dyDescent="0.25">
      <c r="A6652" s="5"/>
    </row>
    <row r="6653" spans="1:1" x14ac:dyDescent="0.25">
      <c r="A6653" s="5"/>
    </row>
    <row r="6654" spans="1:1" x14ac:dyDescent="0.25">
      <c r="A6654" s="5"/>
    </row>
    <row r="6655" spans="1:1" x14ac:dyDescent="0.25">
      <c r="A6655" s="5"/>
    </row>
    <row r="6656" spans="1:1" x14ac:dyDescent="0.25">
      <c r="A6656" s="5"/>
    </row>
    <row r="6657" spans="1:1" x14ac:dyDescent="0.25">
      <c r="A6657" s="5"/>
    </row>
    <row r="6658" spans="1:1" x14ac:dyDescent="0.25">
      <c r="A6658" s="5"/>
    </row>
    <row r="6659" spans="1:1" x14ac:dyDescent="0.25">
      <c r="A6659" s="5"/>
    </row>
    <row r="6660" spans="1:1" x14ac:dyDescent="0.25">
      <c r="A6660" s="5"/>
    </row>
    <row r="6661" spans="1:1" x14ac:dyDescent="0.25">
      <c r="A6661" s="5"/>
    </row>
    <row r="6662" spans="1:1" x14ac:dyDescent="0.25">
      <c r="A6662" s="5"/>
    </row>
    <row r="6663" spans="1:1" x14ac:dyDescent="0.25">
      <c r="A6663" s="5"/>
    </row>
    <row r="6664" spans="1:1" x14ac:dyDescent="0.25">
      <c r="A6664" s="5"/>
    </row>
    <row r="6665" spans="1:1" x14ac:dyDescent="0.25">
      <c r="A6665" s="5"/>
    </row>
    <row r="6666" spans="1:1" x14ac:dyDescent="0.25">
      <c r="A6666" s="5"/>
    </row>
    <row r="6667" spans="1:1" x14ac:dyDescent="0.25">
      <c r="A6667" s="5"/>
    </row>
    <row r="6668" spans="1:1" x14ac:dyDescent="0.25">
      <c r="A6668" s="5"/>
    </row>
    <row r="6669" spans="1:1" x14ac:dyDescent="0.25">
      <c r="A6669" s="5"/>
    </row>
    <row r="6670" spans="1:1" x14ac:dyDescent="0.25">
      <c r="A6670" s="5"/>
    </row>
    <row r="6671" spans="1:1" x14ac:dyDescent="0.25">
      <c r="A6671" s="5"/>
    </row>
    <row r="6672" spans="1:1" x14ac:dyDescent="0.25">
      <c r="A6672" s="5"/>
    </row>
    <row r="6673" spans="1:1" x14ac:dyDescent="0.25">
      <c r="A6673" s="5"/>
    </row>
    <row r="6674" spans="1:1" x14ac:dyDescent="0.25">
      <c r="A6674" s="5"/>
    </row>
    <row r="6675" spans="1:1" x14ac:dyDescent="0.25">
      <c r="A6675" s="5"/>
    </row>
    <row r="6676" spans="1:1" x14ac:dyDescent="0.25">
      <c r="A6676" s="5"/>
    </row>
    <row r="6677" spans="1:1" x14ac:dyDescent="0.25">
      <c r="A6677" s="5"/>
    </row>
    <row r="6678" spans="1:1" x14ac:dyDescent="0.25">
      <c r="A6678" s="5"/>
    </row>
    <row r="6679" spans="1:1" x14ac:dyDescent="0.25">
      <c r="A6679" s="5"/>
    </row>
    <row r="6680" spans="1:1" x14ac:dyDescent="0.25">
      <c r="A6680" s="5"/>
    </row>
    <row r="6681" spans="1:1" x14ac:dyDescent="0.25">
      <c r="A6681" s="5"/>
    </row>
    <row r="6682" spans="1:1" x14ac:dyDescent="0.25">
      <c r="A6682" s="5"/>
    </row>
    <row r="6683" spans="1:1" x14ac:dyDescent="0.25">
      <c r="A6683" s="5"/>
    </row>
    <row r="6684" spans="1:1" x14ac:dyDescent="0.25">
      <c r="A6684" s="5"/>
    </row>
    <row r="6685" spans="1:1" x14ac:dyDescent="0.25">
      <c r="A6685" s="5"/>
    </row>
    <row r="6686" spans="1:1" x14ac:dyDescent="0.25">
      <c r="A6686" s="5"/>
    </row>
    <row r="6687" spans="1:1" x14ac:dyDescent="0.25">
      <c r="A6687" s="5"/>
    </row>
    <row r="6688" spans="1:1" x14ac:dyDescent="0.25">
      <c r="A6688" s="5"/>
    </row>
    <row r="6689" spans="1:1" x14ac:dyDescent="0.25">
      <c r="A6689" s="5"/>
    </row>
    <row r="6690" spans="1:1" x14ac:dyDescent="0.25">
      <c r="A6690" s="5"/>
    </row>
    <row r="6691" spans="1:1" x14ac:dyDescent="0.25">
      <c r="A6691" s="5"/>
    </row>
    <row r="6692" spans="1:1" x14ac:dyDescent="0.25">
      <c r="A6692" s="5"/>
    </row>
    <row r="6693" spans="1:1" x14ac:dyDescent="0.25">
      <c r="A6693" s="5"/>
    </row>
    <row r="6694" spans="1:1" x14ac:dyDescent="0.25">
      <c r="A6694" s="5"/>
    </row>
    <row r="6695" spans="1:1" x14ac:dyDescent="0.25">
      <c r="A6695" s="5"/>
    </row>
    <row r="6696" spans="1:1" x14ac:dyDescent="0.25">
      <c r="A6696" s="5"/>
    </row>
    <row r="6697" spans="1:1" x14ac:dyDescent="0.25">
      <c r="A6697" s="5"/>
    </row>
    <row r="6698" spans="1:1" x14ac:dyDescent="0.25">
      <c r="A6698" s="5"/>
    </row>
    <row r="6699" spans="1:1" x14ac:dyDescent="0.25">
      <c r="A6699" s="5"/>
    </row>
    <row r="6700" spans="1:1" x14ac:dyDescent="0.25">
      <c r="A6700" s="5"/>
    </row>
    <row r="6701" spans="1:1" x14ac:dyDescent="0.25">
      <c r="A6701" s="5"/>
    </row>
    <row r="6702" spans="1:1" x14ac:dyDescent="0.25">
      <c r="A6702" s="5"/>
    </row>
    <row r="6703" spans="1:1" x14ac:dyDescent="0.25">
      <c r="A6703" s="5"/>
    </row>
    <row r="6704" spans="1:1" x14ac:dyDescent="0.25">
      <c r="A6704" s="5"/>
    </row>
    <row r="6705" spans="1:1" x14ac:dyDescent="0.25">
      <c r="A6705" s="5"/>
    </row>
    <row r="6706" spans="1:1" x14ac:dyDescent="0.25">
      <c r="A6706" s="5"/>
    </row>
    <row r="6707" spans="1:1" x14ac:dyDescent="0.25">
      <c r="A6707" s="5"/>
    </row>
    <row r="6708" spans="1:1" x14ac:dyDescent="0.25">
      <c r="A6708" s="5"/>
    </row>
    <row r="6709" spans="1:1" x14ac:dyDescent="0.25">
      <c r="A6709" s="5"/>
    </row>
    <row r="6710" spans="1:1" x14ac:dyDescent="0.25">
      <c r="A6710" s="5"/>
    </row>
    <row r="6711" spans="1:1" x14ac:dyDescent="0.25">
      <c r="A6711" s="5"/>
    </row>
    <row r="6712" spans="1:1" x14ac:dyDescent="0.25">
      <c r="A6712" s="5"/>
    </row>
    <row r="6713" spans="1:1" x14ac:dyDescent="0.25">
      <c r="A6713" s="5"/>
    </row>
    <row r="6714" spans="1:1" x14ac:dyDescent="0.25">
      <c r="A6714" s="5"/>
    </row>
    <row r="6715" spans="1:1" x14ac:dyDescent="0.25">
      <c r="A6715" s="5"/>
    </row>
    <row r="6716" spans="1:1" x14ac:dyDescent="0.25">
      <c r="A6716" s="5"/>
    </row>
    <row r="6717" spans="1:1" x14ac:dyDescent="0.25">
      <c r="A6717" s="5"/>
    </row>
    <row r="6718" spans="1:1" x14ac:dyDescent="0.25">
      <c r="A6718" s="5"/>
    </row>
    <row r="6719" spans="1:1" x14ac:dyDescent="0.25">
      <c r="A6719" s="5"/>
    </row>
    <row r="6720" spans="1:1" x14ac:dyDescent="0.25">
      <c r="A6720" s="5"/>
    </row>
    <row r="6721" spans="1:1" x14ac:dyDescent="0.25">
      <c r="A6721" s="5"/>
    </row>
    <row r="6722" spans="1:1" x14ac:dyDescent="0.25">
      <c r="A6722" s="5"/>
    </row>
    <row r="6723" spans="1:1" x14ac:dyDescent="0.25">
      <c r="A6723" s="5"/>
    </row>
    <row r="6724" spans="1:1" x14ac:dyDescent="0.25">
      <c r="A6724" s="5"/>
    </row>
    <row r="6725" spans="1:1" x14ac:dyDescent="0.25">
      <c r="A6725" s="5"/>
    </row>
    <row r="6726" spans="1:1" x14ac:dyDescent="0.25">
      <c r="A6726" s="5"/>
    </row>
    <row r="6727" spans="1:1" x14ac:dyDescent="0.25">
      <c r="A6727" s="5"/>
    </row>
    <row r="6728" spans="1:1" x14ac:dyDescent="0.25">
      <c r="A6728" s="5"/>
    </row>
    <row r="6729" spans="1:1" x14ac:dyDescent="0.25">
      <c r="A6729" s="5"/>
    </row>
    <row r="6730" spans="1:1" x14ac:dyDescent="0.25">
      <c r="A6730" s="5"/>
    </row>
    <row r="6731" spans="1:1" x14ac:dyDescent="0.25">
      <c r="A6731" s="5"/>
    </row>
    <row r="6732" spans="1:1" x14ac:dyDescent="0.25">
      <c r="A6732" s="5"/>
    </row>
    <row r="6733" spans="1:1" x14ac:dyDescent="0.25">
      <c r="A6733" s="5"/>
    </row>
    <row r="6734" spans="1:1" x14ac:dyDescent="0.25">
      <c r="A6734" s="5"/>
    </row>
    <row r="6735" spans="1:1" x14ac:dyDescent="0.25">
      <c r="A6735" s="5"/>
    </row>
    <row r="6736" spans="1:1" x14ac:dyDescent="0.25">
      <c r="A6736" s="5"/>
    </row>
    <row r="6737" spans="1:1" x14ac:dyDescent="0.25">
      <c r="A6737" s="5"/>
    </row>
    <row r="6738" spans="1:1" x14ac:dyDescent="0.25">
      <c r="A6738" s="5"/>
    </row>
    <row r="6739" spans="1:1" x14ac:dyDescent="0.25">
      <c r="A6739" s="5"/>
    </row>
    <row r="6740" spans="1:1" x14ac:dyDescent="0.25">
      <c r="A6740" s="5"/>
    </row>
    <row r="6741" spans="1:1" x14ac:dyDescent="0.25">
      <c r="A6741" s="5"/>
    </row>
    <row r="6742" spans="1:1" x14ac:dyDescent="0.25">
      <c r="A6742" s="5"/>
    </row>
    <row r="6743" spans="1:1" x14ac:dyDescent="0.25">
      <c r="A6743" s="5"/>
    </row>
    <row r="6744" spans="1:1" x14ac:dyDescent="0.25">
      <c r="A6744" s="5"/>
    </row>
    <row r="6745" spans="1:1" x14ac:dyDescent="0.25">
      <c r="A6745" s="5"/>
    </row>
    <row r="6746" spans="1:1" x14ac:dyDescent="0.25">
      <c r="A6746" s="5"/>
    </row>
    <row r="6747" spans="1:1" x14ac:dyDescent="0.25">
      <c r="A6747" s="5"/>
    </row>
    <row r="6748" spans="1:1" x14ac:dyDescent="0.25">
      <c r="A6748" s="5"/>
    </row>
    <row r="6749" spans="1:1" x14ac:dyDescent="0.25">
      <c r="A6749" s="5"/>
    </row>
    <row r="6750" spans="1:1" x14ac:dyDescent="0.25">
      <c r="A6750" s="5"/>
    </row>
    <row r="6751" spans="1:1" x14ac:dyDescent="0.25">
      <c r="A6751" s="5"/>
    </row>
    <row r="6752" spans="1:1" x14ac:dyDescent="0.25">
      <c r="A6752" s="5"/>
    </row>
    <row r="6753" spans="1:1" x14ac:dyDescent="0.25">
      <c r="A6753" s="5"/>
    </row>
    <row r="6754" spans="1:1" x14ac:dyDescent="0.25">
      <c r="A6754" s="5"/>
    </row>
    <row r="6755" spans="1:1" x14ac:dyDescent="0.25">
      <c r="A6755" s="5"/>
    </row>
    <row r="6756" spans="1:1" x14ac:dyDescent="0.25">
      <c r="A6756" s="5"/>
    </row>
    <row r="6757" spans="1:1" x14ac:dyDescent="0.25">
      <c r="A6757" s="5"/>
    </row>
    <row r="6758" spans="1:1" x14ac:dyDescent="0.25">
      <c r="A6758" s="5"/>
    </row>
    <row r="6759" spans="1:1" x14ac:dyDescent="0.25">
      <c r="A6759" s="5"/>
    </row>
    <row r="6760" spans="1:1" x14ac:dyDescent="0.25">
      <c r="A6760" s="5"/>
    </row>
    <row r="6761" spans="1:1" x14ac:dyDescent="0.25">
      <c r="A6761" s="5"/>
    </row>
    <row r="6762" spans="1:1" x14ac:dyDescent="0.25">
      <c r="A6762" s="5"/>
    </row>
    <row r="6763" spans="1:1" x14ac:dyDescent="0.25">
      <c r="A6763" s="5"/>
    </row>
    <row r="6764" spans="1:1" x14ac:dyDescent="0.25">
      <c r="A6764" s="5"/>
    </row>
    <row r="6765" spans="1:1" x14ac:dyDescent="0.25">
      <c r="A6765" s="5"/>
    </row>
    <row r="6766" spans="1:1" x14ac:dyDescent="0.25">
      <c r="A6766" s="5"/>
    </row>
    <row r="6767" spans="1:1" x14ac:dyDescent="0.25">
      <c r="A6767" s="5"/>
    </row>
    <row r="6768" spans="1:1" x14ac:dyDescent="0.25">
      <c r="A6768" s="5"/>
    </row>
    <row r="6769" spans="1:1" x14ac:dyDescent="0.25">
      <c r="A6769" s="5"/>
    </row>
    <row r="6770" spans="1:1" x14ac:dyDescent="0.25">
      <c r="A6770" s="5"/>
    </row>
    <row r="6771" spans="1:1" x14ac:dyDescent="0.25">
      <c r="A6771" s="5"/>
    </row>
    <row r="6772" spans="1:1" x14ac:dyDescent="0.25">
      <c r="A6772" s="5"/>
    </row>
    <row r="6773" spans="1:1" x14ac:dyDescent="0.25">
      <c r="A6773" s="5"/>
    </row>
    <row r="6774" spans="1:1" x14ac:dyDescent="0.25">
      <c r="A6774" s="5"/>
    </row>
    <row r="6775" spans="1:1" x14ac:dyDescent="0.25">
      <c r="A6775" s="5"/>
    </row>
    <row r="6776" spans="1:1" x14ac:dyDescent="0.25">
      <c r="A6776" s="5"/>
    </row>
    <row r="6777" spans="1:1" x14ac:dyDescent="0.25">
      <c r="A6777" s="5"/>
    </row>
    <row r="6778" spans="1:1" x14ac:dyDescent="0.25">
      <c r="A6778" s="5"/>
    </row>
    <row r="6779" spans="1:1" x14ac:dyDescent="0.25">
      <c r="A6779" s="5"/>
    </row>
    <row r="6780" spans="1:1" x14ac:dyDescent="0.25">
      <c r="A6780" s="5"/>
    </row>
    <row r="6781" spans="1:1" x14ac:dyDescent="0.25">
      <c r="A6781" s="5"/>
    </row>
    <row r="6782" spans="1:1" x14ac:dyDescent="0.25">
      <c r="A6782" s="5"/>
    </row>
    <row r="6783" spans="1:1" x14ac:dyDescent="0.25">
      <c r="A6783" s="5"/>
    </row>
    <row r="6784" spans="1:1" x14ac:dyDescent="0.25">
      <c r="A6784" s="5"/>
    </row>
    <row r="6785" spans="1:1" x14ac:dyDescent="0.25">
      <c r="A6785" s="5"/>
    </row>
    <row r="6786" spans="1:1" x14ac:dyDescent="0.25">
      <c r="A6786" s="5"/>
    </row>
    <row r="6787" spans="1:1" x14ac:dyDescent="0.25">
      <c r="A6787" s="5"/>
    </row>
    <row r="6788" spans="1:1" x14ac:dyDescent="0.25">
      <c r="A6788" s="5"/>
    </row>
    <row r="6789" spans="1:1" x14ac:dyDescent="0.25">
      <c r="A6789" s="5"/>
    </row>
    <row r="6790" spans="1:1" x14ac:dyDescent="0.25">
      <c r="A6790" s="5"/>
    </row>
    <row r="6791" spans="1:1" x14ac:dyDescent="0.25">
      <c r="A6791" s="5"/>
    </row>
    <row r="6792" spans="1:1" x14ac:dyDescent="0.25">
      <c r="A6792" s="5"/>
    </row>
    <row r="6793" spans="1:1" x14ac:dyDescent="0.25">
      <c r="A6793" s="5"/>
    </row>
    <row r="6794" spans="1:1" x14ac:dyDescent="0.25">
      <c r="A6794" s="5"/>
    </row>
    <row r="6795" spans="1:1" x14ac:dyDescent="0.25">
      <c r="A6795" s="5"/>
    </row>
    <row r="6796" spans="1:1" x14ac:dyDescent="0.25">
      <c r="A6796" s="5"/>
    </row>
    <row r="6797" spans="1:1" x14ac:dyDescent="0.25">
      <c r="A6797" s="5"/>
    </row>
    <row r="6798" spans="1:1" x14ac:dyDescent="0.25">
      <c r="A6798" s="5"/>
    </row>
    <row r="6799" spans="1:1" x14ac:dyDescent="0.25">
      <c r="A6799" s="5"/>
    </row>
    <row r="6800" spans="1:1" x14ac:dyDescent="0.25">
      <c r="A6800" s="5"/>
    </row>
    <row r="6801" spans="1:1" x14ac:dyDescent="0.25">
      <c r="A6801" s="5"/>
    </row>
    <row r="6802" spans="1:1" x14ac:dyDescent="0.25">
      <c r="A6802" s="5"/>
    </row>
    <row r="6803" spans="1:1" x14ac:dyDescent="0.25">
      <c r="A6803" s="5"/>
    </row>
    <row r="6804" spans="1:1" x14ac:dyDescent="0.25">
      <c r="A6804" s="5"/>
    </row>
    <row r="6805" spans="1:1" x14ac:dyDescent="0.25">
      <c r="A6805" s="5"/>
    </row>
    <row r="6806" spans="1:1" x14ac:dyDescent="0.25">
      <c r="A6806" s="5"/>
    </row>
    <row r="6807" spans="1:1" x14ac:dyDescent="0.25">
      <c r="A6807" s="5"/>
    </row>
    <row r="6808" spans="1:1" x14ac:dyDescent="0.25">
      <c r="A6808" s="5"/>
    </row>
    <row r="6809" spans="1:1" x14ac:dyDescent="0.25">
      <c r="A6809" s="5"/>
    </row>
    <row r="6810" spans="1:1" x14ac:dyDescent="0.25">
      <c r="A6810" s="5"/>
    </row>
    <row r="6811" spans="1:1" x14ac:dyDescent="0.25">
      <c r="A6811" s="5"/>
    </row>
    <row r="6812" spans="1:1" x14ac:dyDescent="0.25">
      <c r="A6812" s="5"/>
    </row>
    <row r="6813" spans="1:1" x14ac:dyDescent="0.25">
      <c r="A6813" s="5"/>
    </row>
    <row r="6814" spans="1:1" x14ac:dyDescent="0.25">
      <c r="A6814" s="5"/>
    </row>
    <row r="6815" spans="1:1" x14ac:dyDescent="0.25">
      <c r="A6815" s="5"/>
    </row>
    <row r="6816" spans="1:1" x14ac:dyDescent="0.25">
      <c r="A6816" s="5"/>
    </row>
    <row r="6817" spans="1:1" x14ac:dyDescent="0.25">
      <c r="A6817" s="5"/>
    </row>
    <row r="6818" spans="1:1" x14ac:dyDescent="0.25">
      <c r="A6818" s="5"/>
    </row>
    <row r="6819" spans="1:1" x14ac:dyDescent="0.25">
      <c r="A6819" s="5"/>
    </row>
    <row r="6820" spans="1:1" x14ac:dyDescent="0.25">
      <c r="A6820" s="5"/>
    </row>
    <row r="6821" spans="1:1" x14ac:dyDescent="0.25">
      <c r="A6821" s="5"/>
    </row>
    <row r="6822" spans="1:1" x14ac:dyDescent="0.25">
      <c r="A6822" s="5"/>
    </row>
    <row r="6823" spans="1:1" x14ac:dyDescent="0.25">
      <c r="A6823" s="5"/>
    </row>
    <row r="6824" spans="1:1" x14ac:dyDescent="0.25">
      <c r="A6824" s="5"/>
    </row>
    <row r="6825" spans="1:1" x14ac:dyDescent="0.25">
      <c r="A6825" s="5"/>
    </row>
    <row r="6826" spans="1:1" x14ac:dyDescent="0.25">
      <c r="A6826" s="5"/>
    </row>
    <row r="6827" spans="1:1" x14ac:dyDescent="0.25">
      <c r="A6827" s="5"/>
    </row>
    <row r="6828" spans="1:1" x14ac:dyDescent="0.25">
      <c r="A6828" s="5"/>
    </row>
    <row r="6829" spans="1:1" x14ac:dyDescent="0.25">
      <c r="A6829" s="5"/>
    </row>
    <row r="6830" spans="1:1" x14ac:dyDescent="0.25">
      <c r="A6830" s="5"/>
    </row>
    <row r="6831" spans="1:1" x14ac:dyDescent="0.25">
      <c r="A6831" s="5"/>
    </row>
    <row r="6832" spans="1:1" x14ac:dyDescent="0.25">
      <c r="A6832" s="5"/>
    </row>
    <row r="6833" spans="1:1" x14ac:dyDescent="0.25">
      <c r="A6833" s="5"/>
    </row>
    <row r="6834" spans="1:1" x14ac:dyDescent="0.25">
      <c r="A6834" s="5"/>
    </row>
    <row r="6835" spans="1:1" x14ac:dyDescent="0.25">
      <c r="A6835" s="5"/>
    </row>
    <row r="6836" spans="1:1" x14ac:dyDescent="0.25">
      <c r="A6836" s="5"/>
    </row>
    <row r="6837" spans="1:1" x14ac:dyDescent="0.25">
      <c r="A6837" s="5"/>
    </row>
    <row r="6838" spans="1:1" x14ac:dyDescent="0.25">
      <c r="A6838" s="5"/>
    </row>
    <row r="6839" spans="1:1" x14ac:dyDescent="0.25">
      <c r="A6839" s="5"/>
    </row>
    <row r="6840" spans="1:1" x14ac:dyDescent="0.25">
      <c r="A6840" s="5"/>
    </row>
    <row r="6841" spans="1:1" x14ac:dyDescent="0.25">
      <c r="A6841" s="5"/>
    </row>
    <row r="6842" spans="1:1" x14ac:dyDescent="0.25">
      <c r="A6842" s="5"/>
    </row>
    <row r="6843" spans="1:1" x14ac:dyDescent="0.25">
      <c r="A6843" s="5"/>
    </row>
    <row r="6844" spans="1:1" x14ac:dyDescent="0.25">
      <c r="A6844" s="5"/>
    </row>
    <row r="6845" spans="1:1" x14ac:dyDescent="0.25">
      <c r="A6845" s="5"/>
    </row>
    <row r="6846" spans="1:1" x14ac:dyDescent="0.25">
      <c r="A6846" s="5"/>
    </row>
    <row r="6847" spans="1:1" x14ac:dyDescent="0.25">
      <c r="A6847" s="5"/>
    </row>
    <row r="6848" spans="1:1" x14ac:dyDescent="0.25">
      <c r="A6848" s="5"/>
    </row>
    <row r="6849" spans="1:1" x14ac:dyDescent="0.25">
      <c r="A6849" s="5"/>
    </row>
    <row r="6850" spans="1:1" x14ac:dyDescent="0.25">
      <c r="A6850" s="5"/>
    </row>
    <row r="6851" spans="1:1" x14ac:dyDescent="0.25">
      <c r="A6851" s="5"/>
    </row>
    <row r="6852" spans="1:1" x14ac:dyDescent="0.25">
      <c r="A6852" s="5"/>
    </row>
    <row r="6853" spans="1:1" x14ac:dyDescent="0.25">
      <c r="A6853" s="5"/>
    </row>
    <row r="6854" spans="1:1" x14ac:dyDescent="0.25">
      <c r="A6854" s="5"/>
    </row>
    <row r="6855" spans="1:1" x14ac:dyDescent="0.25">
      <c r="A6855" s="5"/>
    </row>
    <row r="6856" spans="1:1" x14ac:dyDescent="0.25">
      <c r="A6856" s="5"/>
    </row>
    <row r="6857" spans="1:1" x14ac:dyDescent="0.25">
      <c r="A6857" s="5"/>
    </row>
    <row r="6858" spans="1:1" x14ac:dyDescent="0.25">
      <c r="A6858" s="5"/>
    </row>
    <row r="6859" spans="1:1" x14ac:dyDescent="0.25">
      <c r="A6859" s="5"/>
    </row>
    <row r="6860" spans="1:1" x14ac:dyDescent="0.25">
      <c r="A6860" s="5"/>
    </row>
    <row r="6861" spans="1:1" x14ac:dyDescent="0.25">
      <c r="A6861" s="5"/>
    </row>
    <row r="6862" spans="1:1" x14ac:dyDescent="0.25">
      <c r="A6862" s="5"/>
    </row>
    <row r="6863" spans="1:1" x14ac:dyDescent="0.25">
      <c r="A6863" s="5"/>
    </row>
    <row r="6864" spans="1:1" x14ac:dyDescent="0.25">
      <c r="A6864" s="5"/>
    </row>
    <row r="6865" spans="1:1" x14ac:dyDescent="0.25">
      <c r="A6865" s="5"/>
    </row>
    <row r="6866" spans="1:1" x14ac:dyDescent="0.25">
      <c r="A6866" s="5"/>
    </row>
    <row r="6867" spans="1:1" x14ac:dyDescent="0.25">
      <c r="A6867" s="5"/>
    </row>
    <row r="6868" spans="1:1" x14ac:dyDescent="0.25">
      <c r="A6868" s="5"/>
    </row>
    <row r="6869" spans="1:1" x14ac:dyDescent="0.25">
      <c r="A6869" s="5"/>
    </row>
    <row r="6870" spans="1:1" x14ac:dyDescent="0.25">
      <c r="A6870" s="5"/>
    </row>
    <row r="6871" spans="1:1" x14ac:dyDescent="0.25">
      <c r="A6871" s="5"/>
    </row>
    <row r="6872" spans="1:1" x14ac:dyDescent="0.25">
      <c r="A6872" s="5"/>
    </row>
    <row r="6873" spans="1:1" x14ac:dyDescent="0.25">
      <c r="A6873" s="5"/>
    </row>
    <row r="6874" spans="1:1" x14ac:dyDescent="0.25">
      <c r="A6874" s="5"/>
    </row>
    <row r="6875" spans="1:1" x14ac:dyDescent="0.25">
      <c r="A6875" s="5"/>
    </row>
    <row r="6876" spans="1:1" x14ac:dyDescent="0.25">
      <c r="A6876" s="5"/>
    </row>
    <row r="6877" spans="1:1" x14ac:dyDescent="0.25">
      <c r="A6877" s="5"/>
    </row>
    <row r="6878" spans="1:1" x14ac:dyDescent="0.25">
      <c r="A6878" s="5"/>
    </row>
    <row r="6879" spans="1:1" x14ac:dyDescent="0.25">
      <c r="A6879" s="5"/>
    </row>
    <row r="6880" spans="1:1" x14ac:dyDescent="0.25">
      <c r="A6880" s="5"/>
    </row>
    <row r="6881" spans="1:1" x14ac:dyDescent="0.25">
      <c r="A6881" s="5"/>
    </row>
    <row r="6882" spans="1:1" x14ac:dyDescent="0.25">
      <c r="A6882" s="5"/>
    </row>
    <row r="6883" spans="1:1" x14ac:dyDescent="0.25">
      <c r="A6883" s="5"/>
    </row>
    <row r="6884" spans="1:1" x14ac:dyDescent="0.25">
      <c r="A6884" s="5"/>
    </row>
    <row r="6885" spans="1:1" x14ac:dyDescent="0.25">
      <c r="A6885" s="5"/>
    </row>
    <row r="6886" spans="1:1" x14ac:dyDescent="0.25">
      <c r="A6886" s="5"/>
    </row>
    <row r="6887" spans="1:1" x14ac:dyDescent="0.25">
      <c r="A6887" s="5"/>
    </row>
    <row r="6888" spans="1:1" x14ac:dyDescent="0.25">
      <c r="A6888" s="5"/>
    </row>
    <row r="6889" spans="1:1" x14ac:dyDescent="0.25">
      <c r="A6889" s="5"/>
    </row>
    <row r="6890" spans="1:1" x14ac:dyDescent="0.25">
      <c r="A6890" s="5"/>
    </row>
    <row r="6891" spans="1:1" x14ac:dyDescent="0.25">
      <c r="A6891" s="5"/>
    </row>
    <row r="6892" spans="1:1" x14ac:dyDescent="0.25">
      <c r="A6892" s="5"/>
    </row>
    <row r="6893" spans="1:1" x14ac:dyDescent="0.25">
      <c r="A6893" s="5"/>
    </row>
    <row r="6894" spans="1:1" x14ac:dyDescent="0.25">
      <c r="A6894" s="5"/>
    </row>
    <row r="6895" spans="1:1" x14ac:dyDescent="0.25">
      <c r="A6895" s="5"/>
    </row>
    <row r="6896" spans="1:1" x14ac:dyDescent="0.25">
      <c r="A6896" s="5"/>
    </row>
    <row r="6897" spans="1:1" x14ac:dyDescent="0.25">
      <c r="A6897" s="5"/>
    </row>
    <row r="6898" spans="1:1" x14ac:dyDescent="0.25">
      <c r="A6898" s="5"/>
    </row>
    <row r="6899" spans="1:1" x14ac:dyDescent="0.25">
      <c r="A6899" s="5"/>
    </row>
    <row r="6900" spans="1:1" x14ac:dyDescent="0.25">
      <c r="A6900" s="5"/>
    </row>
    <row r="6901" spans="1:1" x14ac:dyDescent="0.25">
      <c r="A6901" s="5"/>
    </row>
    <row r="6902" spans="1:1" x14ac:dyDescent="0.25">
      <c r="A6902" s="5"/>
    </row>
    <row r="6903" spans="1:1" x14ac:dyDescent="0.25">
      <c r="A6903" s="5"/>
    </row>
    <row r="6904" spans="1:1" x14ac:dyDescent="0.25">
      <c r="A6904" s="5"/>
    </row>
    <row r="6905" spans="1:1" x14ac:dyDescent="0.25">
      <c r="A6905" s="5"/>
    </row>
    <row r="6906" spans="1:1" x14ac:dyDescent="0.25">
      <c r="A6906" s="5"/>
    </row>
    <row r="6907" spans="1:1" x14ac:dyDescent="0.25">
      <c r="A6907" s="5"/>
    </row>
    <row r="6908" spans="1:1" x14ac:dyDescent="0.25">
      <c r="A6908" s="5"/>
    </row>
    <row r="6909" spans="1:1" x14ac:dyDescent="0.25">
      <c r="A6909" s="5"/>
    </row>
    <row r="6910" spans="1:1" x14ac:dyDescent="0.25">
      <c r="A6910" s="5"/>
    </row>
    <row r="6911" spans="1:1" x14ac:dyDescent="0.25">
      <c r="A6911" s="5"/>
    </row>
    <row r="6912" spans="1:1" x14ac:dyDescent="0.25">
      <c r="A6912" s="5"/>
    </row>
    <row r="6913" spans="1:1" x14ac:dyDescent="0.25">
      <c r="A6913" s="5"/>
    </row>
    <row r="6914" spans="1:1" x14ac:dyDescent="0.25">
      <c r="A6914" s="5"/>
    </row>
    <row r="6915" spans="1:1" x14ac:dyDescent="0.25">
      <c r="A6915" s="5"/>
    </row>
    <row r="6916" spans="1:1" x14ac:dyDescent="0.25">
      <c r="A6916" s="5"/>
    </row>
    <row r="6917" spans="1:1" x14ac:dyDescent="0.25">
      <c r="A6917" s="5"/>
    </row>
    <row r="6918" spans="1:1" x14ac:dyDescent="0.25">
      <c r="A6918" s="5"/>
    </row>
    <row r="6919" spans="1:1" x14ac:dyDescent="0.25">
      <c r="A6919" s="5"/>
    </row>
    <row r="6920" spans="1:1" x14ac:dyDescent="0.25">
      <c r="A6920" s="5"/>
    </row>
    <row r="6921" spans="1:1" x14ac:dyDescent="0.25">
      <c r="A6921" s="5"/>
    </row>
    <row r="6922" spans="1:1" x14ac:dyDescent="0.25">
      <c r="A6922" s="5"/>
    </row>
    <row r="6923" spans="1:1" x14ac:dyDescent="0.25">
      <c r="A6923" s="5"/>
    </row>
    <row r="6924" spans="1:1" x14ac:dyDescent="0.25">
      <c r="A6924" s="5"/>
    </row>
    <row r="6925" spans="1:1" x14ac:dyDescent="0.25">
      <c r="A6925" s="5"/>
    </row>
    <row r="6926" spans="1:1" x14ac:dyDescent="0.25">
      <c r="A6926" s="5"/>
    </row>
    <row r="6927" spans="1:1" x14ac:dyDescent="0.25">
      <c r="A6927" s="5"/>
    </row>
    <row r="6928" spans="1:1" x14ac:dyDescent="0.25">
      <c r="A6928" s="5"/>
    </row>
    <row r="6929" spans="1:1" x14ac:dyDescent="0.25">
      <c r="A6929" s="5"/>
    </row>
    <row r="6930" spans="1:1" x14ac:dyDescent="0.25">
      <c r="A6930" s="5"/>
    </row>
    <row r="6931" spans="1:1" x14ac:dyDescent="0.25">
      <c r="A6931" s="5"/>
    </row>
    <row r="6932" spans="1:1" x14ac:dyDescent="0.25">
      <c r="A6932" s="5"/>
    </row>
    <row r="6933" spans="1:1" x14ac:dyDescent="0.25">
      <c r="A6933" s="5"/>
    </row>
    <row r="6934" spans="1:1" x14ac:dyDescent="0.25">
      <c r="A6934" s="5"/>
    </row>
    <row r="6935" spans="1:1" x14ac:dyDescent="0.25">
      <c r="A6935" s="5"/>
    </row>
    <row r="6936" spans="1:1" x14ac:dyDescent="0.25">
      <c r="A6936" s="5"/>
    </row>
    <row r="6937" spans="1:1" x14ac:dyDescent="0.25">
      <c r="A6937" s="5"/>
    </row>
    <row r="6938" spans="1:1" x14ac:dyDescent="0.25">
      <c r="A6938" s="5"/>
    </row>
    <row r="6939" spans="1:1" x14ac:dyDescent="0.25">
      <c r="A6939" s="5"/>
    </row>
    <row r="6940" spans="1:1" x14ac:dyDescent="0.25">
      <c r="A6940" s="5"/>
    </row>
    <row r="6941" spans="1:1" x14ac:dyDescent="0.25">
      <c r="A6941" s="5"/>
    </row>
    <row r="6942" spans="1:1" x14ac:dyDescent="0.25">
      <c r="A6942" s="5"/>
    </row>
    <row r="6943" spans="1:1" x14ac:dyDescent="0.25">
      <c r="A6943" s="5"/>
    </row>
    <row r="6944" spans="1:1" x14ac:dyDescent="0.25">
      <c r="A6944" s="5"/>
    </row>
    <row r="6945" spans="1:1" x14ac:dyDescent="0.25">
      <c r="A6945" s="5"/>
    </row>
    <row r="6946" spans="1:1" x14ac:dyDescent="0.25">
      <c r="A6946" s="5"/>
    </row>
    <row r="6947" spans="1:1" x14ac:dyDescent="0.25">
      <c r="A6947" s="5"/>
    </row>
    <row r="6948" spans="1:1" x14ac:dyDescent="0.25">
      <c r="A6948" s="5"/>
    </row>
    <row r="6949" spans="1:1" x14ac:dyDescent="0.25">
      <c r="A6949" s="5"/>
    </row>
    <row r="6950" spans="1:1" x14ac:dyDescent="0.25">
      <c r="A6950" s="5"/>
    </row>
    <row r="6951" spans="1:1" x14ac:dyDescent="0.25">
      <c r="A6951" s="5"/>
    </row>
    <row r="6952" spans="1:1" x14ac:dyDescent="0.25">
      <c r="A6952" s="5"/>
    </row>
    <row r="6953" spans="1:1" x14ac:dyDescent="0.25">
      <c r="A6953" s="5"/>
    </row>
    <row r="6954" spans="1:1" x14ac:dyDescent="0.25">
      <c r="A6954" s="5"/>
    </row>
    <row r="6955" spans="1:1" x14ac:dyDescent="0.25">
      <c r="A6955" s="5"/>
    </row>
    <row r="6956" spans="1:1" x14ac:dyDescent="0.25">
      <c r="A6956" s="5"/>
    </row>
    <row r="6957" spans="1:1" x14ac:dyDescent="0.25">
      <c r="A6957" s="5"/>
    </row>
    <row r="6958" spans="1:1" x14ac:dyDescent="0.25">
      <c r="A6958" s="5"/>
    </row>
    <row r="6959" spans="1:1" x14ac:dyDescent="0.25">
      <c r="A6959" s="5"/>
    </row>
    <row r="6960" spans="1:1" x14ac:dyDescent="0.25">
      <c r="A6960" s="5"/>
    </row>
    <row r="6961" spans="1:1" x14ac:dyDescent="0.25">
      <c r="A6961" s="5"/>
    </row>
    <row r="6962" spans="1:1" x14ac:dyDescent="0.25">
      <c r="A6962" s="5"/>
    </row>
    <row r="6963" spans="1:1" x14ac:dyDescent="0.25">
      <c r="A6963" s="5"/>
    </row>
    <row r="6964" spans="1:1" x14ac:dyDescent="0.25">
      <c r="A6964" s="5"/>
    </row>
    <row r="6965" spans="1:1" x14ac:dyDescent="0.25">
      <c r="A6965" s="5"/>
    </row>
    <row r="6966" spans="1:1" x14ac:dyDescent="0.25">
      <c r="A6966" s="5"/>
    </row>
    <row r="6967" spans="1:1" x14ac:dyDescent="0.25">
      <c r="A6967" s="5"/>
    </row>
    <row r="6968" spans="1:1" x14ac:dyDescent="0.25">
      <c r="A6968" s="5"/>
    </row>
    <row r="6969" spans="1:1" x14ac:dyDescent="0.25">
      <c r="A6969" s="5"/>
    </row>
    <row r="6970" spans="1:1" x14ac:dyDescent="0.25">
      <c r="A6970" s="5"/>
    </row>
    <row r="6971" spans="1:1" x14ac:dyDescent="0.25">
      <c r="A6971" s="5"/>
    </row>
    <row r="6972" spans="1:1" x14ac:dyDescent="0.25">
      <c r="A6972" s="5"/>
    </row>
    <row r="6973" spans="1:1" x14ac:dyDescent="0.25">
      <c r="A6973" s="5"/>
    </row>
    <row r="6974" spans="1:1" x14ac:dyDescent="0.25">
      <c r="A6974" s="5"/>
    </row>
    <row r="6975" spans="1:1" x14ac:dyDescent="0.25">
      <c r="A6975" s="5"/>
    </row>
    <row r="6976" spans="1:1" x14ac:dyDescent="0.25">
      <c r="A6976" s="5"/>
    </row>
    <row r="6977" spans="1:1" x14ac:dyDescent="0.25">
      <c r="A6977" s="5"/>
    </row>
    <row r="6978" spans="1:1" x14ac:dyDescent="0.25">
      <c r="A6978" s="5"/>
    </row>
    <row r="6979" spans="1:1" x14ac:dyDescent="0.25">
      <c r="A6979" s="5"/>
    </row>
    <row r="6980" spans="1:1" x14ac:dyDescent="0.25">
      <c r="A6980" s="5"/>
    </row>
    <row r="6981" spans="1:1" x14ac:dyDescent="0.25">
      <c r="A6981" s="5"/>
    </row>
    <row r="6982" spans="1:1" x14ac:dyDescent="0.25">
      <c r="A6982" s="5"/>
    </row>
    <row r="6983" spans="1:1" x14ac:dyDescent="0.25">
      <c r="A6983" s="5"/>
    </row>
    <row r="6984" spans="1:1" x14ac:dyDescent="0.25">
      <c r="A6984" s="5"/>
    </row>
    <row r="6985" spans="1:1" x14ac:dyDescent="0.25">
      <c r="A6985" s="5"/>
    </row>
    <row r="6986" spans="1:1" x14ac:dyDescent="0.25">
      <c r="A6986" s="5"/>
    </row>
    <row r="6987" spans="1:1" x14ac:dyDescent="0.25">
      <c r="A6987" s="5"/>
    </row>
    <row r="6988" spans="1:1" x14ac:dyDescent="0.25">
      <c r="A6988" s="5"/>
    </row>
    <row r="6989" spans="1:1" x14ac:dyDescent="0.25">
      <c r="A6989" s="5"/>
    </row>
    <row r="6990" spans="1:1" x14ac:dyDescent="0.25">
      <c r="A6990" s="5"/>
    </row>
    <row r="6991" spans="1:1" x14ac:dyDescent="0.25">
      <c r="A6991" s="5"/>
    </row>
    <row r="6992" spans="1:1" x14ac:dyDescent="0.25">
      <c r="A6992" s="5"/>
    </row>
    <row r="6993" spans="1:1" x14ac:dyDescent="0.25">
      <c r="A6993" s="5"/>
    </row>
    <row r="6994" spans="1:1" x14ac:dyDescent="0.25">
      <c r="A6994" s="5"/>
    </row>
    <row r="6995" spans="1:1" x14ac:dyDescent="0.25">
      <c r="A6995" s="5"/>
    </row>
    <row r="6996" spans="1:1" x14ac:dyDescent="0.25">
      <c r="A6996" s="5"/>
    </row>
    <row r="6997" spans="1:1" x14ac:dyDescent="0.25">
      <c r="A6997" s="5"/>
    </row>
    <row r="6998" spans="1:1" x14ac:dyDescent="0.25">
      <c r="A6998" s="5"/>
    </row>
    <row r="6999" spans="1:1" x14ac:dyDescent="0.25">
      <c r="A6999" s="5"/>
    </row>
    <row r="7000" spans="1:1" x14ac:dyDescent="0.25">
      <c r="A7000" s="5"/>
    </row>
    <row r="7001" spans="1:1" x14ac:dyDescent="0.25">
      <c r="A7001" s="5"/>
    </row>
    <row r="7002" spans="1:1" x14ac:dyDescent="0.25">
      <c r="A7002" s="5"/>
    </row>
    <row r="7003" spans="1:1" x14ac:dyDescent="0.25">
      <c r="A7003" s="5"/>
    </row>
    <row r="7004" spans="1:1" x14ac:dyDescent="0.25">
      <c r="A7004" s="5"/>
    </row>
    <row r="7005" spans="1:1" x14ac:dyDescent="0.25">
      <c r="A7005" s="5"/>
    </row>
    <row r="7006" spans="1:1" x14ac:dyDescent="0.25">
      <c r="A7006" s="5"/>
    </row>
    <row r="7007" spans="1:1" x14ac:dyDescent="0.25">
      <c r="A7007" s="5"/>
    </row>
    <row r="7008" spans="1:1" x14ac:dyDescent="0.25">
      <c r="A7008" s="5"/>
    </row>
    <row r="7009" spans="1:1" x14ac:dyDescent="0.25">
      <c r="A7009" s="5"/>
    </row>
    <row r="7010" spans="1:1" x14ac:dyDescent="0.25">
      <c r="A7010" s="5"/>
    </row>
    <row r="7011" spans="1:1" x14ac:dyDescent="0.25">
      <c r="A7011" s="5"/>
    </row>
    <row r="7012" spans="1:1" x14ac:dyDescent="0.25">
      <c r="A7012" s="5"/>
    </row>
    <row r="7013" spans="1:1" x14ac:dyDescent="0.25">
      <c r="A7013" s="5"/>
    </row>
    <row r="7014" spans="1:1" x14ac:dyDescent="0.25">
      <c r="A7014" s="5"/>
    </row>
    <row r="7015" spans="1:1" x14ac:dyDescent="0.25">
      <c r="A7015" s="5"/>
    </row>
    <row r="7016" spans="1:1" x14ac:dyDescent="0.25">
      <c r="A7016" s="5"/>
    </row>
    <row r="7017" spans="1:1" x14ac:dyDescent="0.25">
      <c r="A7017" s="5"/>
    </row>
    <row r="7018" spans="1:1" x14ac:dyDescent="0.25">
      <c r="A7018" s="5"/>
    </row>
    <row r="7019" spans="1:1" x14ac:dyDescent="0.25">
      <c r="A7019" s="5"/>
    </row>
    <row r="7020" spans="1:1" x14ac:dyDescent="0.25">
      <c r="A7020" s="5"/>
    </row>
    <row r="7021" spans="1:1" x14ac:dyDescent="0.25">
      <c r="A7021" s="5"/>
    </row>
    <row r="7022" spans="1:1" x14ac:dyDescent="0.25">
      <c r="A7022" s="5"/>
    </row>
    <row r="7023" spans="1:1" x14ac:dyDescent="0.25">
      <c r="A7023" s="5"/>
    </row>
    <row r="7024" spans="1:1" x14ac:dyDescent="0.25">
      <c r="A7024" s="5"/>
    </row>
    <row r="7025" spans="1:1" x14ac:dyDescent="0.25">
      <c r="A7025" s="5"/>
    </row>
    <row r="7026" spans="1:1" x14ac:dyDescent="0.25">
      <c r="A7026" s="5"/>
    </row>
    <row r="7027" spans="1:1" x14ac:dyDescent="0.25">
      <c r="A7027" s="5"/>
    </row>
    <row r="7028" spans="1:1" x14ac:dyDescent="0.25">
      <c r="A7028" s="5"/>
    </row>
    <row r="7029" spans="1:1" x14ac:dyDescent="0.25">
      <c r="A7029" s="5"/>
    </row>
    <row r="7030" spans="1:1" x14ac:dyDescent="0.25">
      <c r="A7030" s="5"/>
    </row>
    <row r="7031" spans="1:1" x14ac:dyDescent="0.25">
      <c r="A7031" s="5"/>
    </row>
    <row r="7032" spans="1:1" x14ac:dyDescent="0.25">
      <c r="A7032" s="5"/>
    </row>
    <row r="7033" spans="1:1" x14ac:dyDescent="0.25">
      <c r="A7033" s="5"/>
    </row>
    <row r="7034" spans="1:1" x14ac:dyDescent="0.25">
      <c r="A7034" s="5"/>
    </row>
    <row r="7035" spans="1:1" x14ac:dyDescent="0.25">
      <c r="A7035" s="5"/>
    </row>
    <row r="7036" spans="1:1" x14ac:dyDescent="0.25">
      <c r="A7036" s="5"/>
    </row>
    <row r="7037" spans="1:1" x14ac:dyDescent="0.25">
      <c r="A7037" s="5"/>
    </row>
    <row r="7038" spans="1:1" x14ac:dyDescent="0.25">
      <c r="A7038" s="5"/>
    </row>
    <row r="7039" spans="1:1" x14ac:dyDescent="0.25">
      <c r="A7039" s="5"/>
    </row>
    <row r="7040" spans="1:1" x14ac:dyDescent="0.25">
      <c r="A7040" s="5"/>
    </row>
    <row r="7041" spans="1:1" x14ac:dyDescent="0.25">
      <c r="A7041" s="5"/>
    </row>
    <row r="7042" spans="1:1" x14ac:dyDescent="0.25">
      <c r="A7042" s="5"/>
    </row>
    <row r="7043" spans="1:1" x14ac:dyDescent="0.25">
      <c r="A7043" s="5"/>
    </row>
    <row r="7044" spans="1:1" x14ac:dyDescent="0.25">
      <c r="A7044" s="5"/>
    </row>
    <row r="7045" spans="1:1" x14ac:dyDescent="0.25">
      <c r="A7045" s="5"/>
    </row>
    <row r="7046" spans="1:1" x14ac:dyDescent="0.25">
      <c r="A7046" s="5"/>
    </row>
    <row r="7047" spans="1:1" x14ac:dyDescent="0.25">
      <c r="A7047" s="5"/>
    </row>
    <row r="7048" spans="1:1" x14ac:dyDescent="0.25">
      <c r="A7048" s="5"/>
    </row>
    <row r="7049" spans="1:1" x14ac:dyDescent="0.25">
      <c r="A7049" s="5"/>
    </row>
    <row r="7050" spans="1:1" x14ac:dyDescent="0.25">
      <c r="A7050" s="5"/>
    </row>
    <row r="7051" spans="1:1" x14ac:dyDescent="0.25">
      <c r="A7051" s="5"/>
    </row>
    <row r="7052" spans="1:1" x14ac:dyDescent="0.25">
      <c r="A7052" s="5"/>
    </row>
    <row r="7053" spans="1:1" x14ac:dyDescent="0.25">
      <c r="A7053" s="5"/>
    </row>
    <row r="7054" spans="1:1" x14ac:dyDescent="0.25">
      <c r="A7054" s="5"/>
    </row>
    <row r="7055" spans="1:1" x14ac:dyDescent="0.25">
      <c r="A7055" s="5"/>
    </row>
    <row r="7056" spans="1:1" x14ac:dyDescent="0.25">
      <c r="A7056" s="5"/>
    </row>
    <row r="7057" spans="1:1" x14ac:dyDescent="0.25">
      <c r="A7057" s="5"/>
    </row>
    <row r="7058" spans="1:1" x14ac:dyDescent="0.25">
      <c r="A7058" s="5"/>
    </row>
    <row r="7059" spans="1:1" x14ac:dyDescent="0.25">
      <c r="A7059" s="5"/>
    </row>
    <row r="7060" spans="1:1" x14ac:dyDescent="0.25">
      <c r="A7060" s="5"/>
    </row>
    <row r="7061" spans="1:1" x14ac:dyDescent="0.25">
      <c r="A7061" s="5"/>
    </row>
    <row r="7062" spans="1:1" x14ac:dyDescent="0.25">
      <c r="A7062" s="5"/>
    </row>
    <row r="7063" spans="1:1" x14ac:dyDescent="0.25">
      <c r="A7063" s="5"/>
    </row>
    <row r="7064" spans="1:1" x14ac:dyDescent="0.25">
      <c r="A7064" s="5"/>
    </row>
    <row r="7065" spans="1:1" x14ac:dyDescent="0.25">
      <c r="A7065" s="5"/>
    </row>
    <row r="7066" spans="1:1" x14ac:dyDescent="0.25">
      <c r="A7066" s="5"/>
    </row>
    <row r="7067" spans="1:1" x14ac:dyDescent="0.25">
      <c r="A7067" s="5"/>
    </row>
    <row r="7068" spans="1:1" x14ac:dyDescent="0.25">
      <c r="A7068" s="5"/>
    </row>
    <row r="7069" spans="1:1" x14ac:dyDescent="0.25">
      <c r="A7069" s="5"/>
    </row>
    <row r="7070" spans="1:1" x14ac:dyDescent="0.25">
      <c r="A7070" s="5"/>
    </row>
    <row r="7071" spans="1:1" x14ac:dyDescent="0.25">
      <c r="A7071" s="5"/>
    </row>
    <row r="7072" spans="1:1" x14ac:dyDescent="0.25">
      <c r="A7072" s="5"/>
    </row>
    <row r="7073" spans="1:1" x14ac:dyDescent="0.25">
      <c r="A7073" s="5"/>
    </row>
    <row r="7074" spans="1:1" x14ac:dyDescent="0.25">
      <c r="A7074" s="5"/>
    </row>
    <row r="7075" spans="1:1" x14ac:dyDescent="0.25">
      <c r="A7075" s="5"/>
    </row>
    <row r="7076" spans="1:1" x14ac:dyDescent="0.25">
      <c r="A7076" s="5"/>
    </row>
    <row r="7077" spans="1:1" x14ac:dyDescent="0.25">
      <c r="A7077" s="5"/>
    </row>
    <row r="7078" spans="1:1" x14ac:dyDescent="0.25">
      <c r="A7078" s="5"/>
    </row>
    <row r="7079" spans="1:1" x14ac:dyDescent="0.25">
      <c r="A7079" s="5"/>
    </row>
    <row r="7080" spans="1:1" x14ac:dyDescent="0.25">
      <c r="A7080" s="5"/>
    </row>
    <row r="7081" spans="1:1" x14ac:dyDescent="0.25">
      <c r="A7081" s="5"/>
    </row>
    <row r="7082" spans="1:1" x14ac:dyDescent="0.25">
      <c r="A7082" s="5"/>
    </row>
    <row r="7083" spans="1:1" x14ac:dyDescent="0.25">
      <c r="A7083" s="5"/>
    </row>
    <row r="7084" spans="1:1" x14ac:dyDescent="0.25">
      <c r="A7084" s="5"/>
    </row>
    <row r="7085" spans="1:1" x14ac:dyDescent="0.25">
      <c r="A7085" s="5"/>
    </row>
    <row r="7086" spans="1:1" x14ac:dyDescent="0.25">
      <c r="A7086" s="5"/>
    </row>
    <row r="7087" spans="1:1" x14ac:dyDescent="0.25">
      <c r="A7087" s="5"/>
    </row>
    <row r="7088" spans="1:1" x14ac:dyDescent="0.25">
      <c r="A7088" s="5"/>
    </row>
    <row r="7089" spans="1:1" x14ac:dyDescent="0.25">
      <c r="A7089" s="5"/>
    </row>
    <row r="7090" spans="1:1" x14ac:dyDescent="0.25">
      <c r="A7090" s="5"/>
    </row>
    <row r="7091" spans="1:1" x14ac:dyDescent="0.25">
      <c r="A7091" s="5"/>
    </row>
    <row r="7092" spans="1:1" x14ac:dyDescent="0.25">
      <c r="A7092" s="5"/>
    </row>
    <row r="7093" spans="1:1" x14ac:dyDescent="0.25">
      <c r="A7093" s="5"/>
    </row>
    <row r="7094" spans="1:1" x14ac:dyDescent="0.25">
      <c r="A7094" s="5"/>
    </row>
    <row r="7095" spans="1:1" x14ac:dyDescent="0.25">
      <c r="A7095" s="5"/>
    </row>
    <row r="7096" spans="1:1" x14ac:dyDescent="0.25">
      <c r="A7096" s="5"/>
    </row>
    <row r="7097" spans="1:1" x14ac:dyDescent="0.25">
      <c r="A7097" s="5"/>
    </row>
    <row r="7098" spans="1:1" x14ac:dyDescent="0.25">
      <c r="A7098" s="5"/>
    </row>
    <row r="7099" spans="1:1" x14ac:dyDescent="0.25">
      <c r="A7099" s="5"/>
    </row>
    <row r="7100" spans="1:1" x14ac:dyDescent="0.25">
      <c r="A7100" s="5"/>
    </row>
    <row r="7101" spans="1:1" x14ac:dyDescent="0.25">
      <c r="A7101" s="5"/>
    </row>
    <row r="7102" spans="1:1" x14ac:dyDescent="0.25">
      <c r="A7102" s="5"/>
    </row>
    <row r="7103" spans="1:1" x14ac:dyDescent="0.25">
      <c r="A7103" s="5"/>
    </row>
    <row r="7104" spans="1:1" x14ac:dyDescent="0.25">
      <c r="A7104" s="5"/>
    </row>
    <row r="7105" spans="1:1" x14ac:dyDescent="0.25">
      <c r="A7105" s="5"/>
    </row>
    <row r="7106" spans="1:1" x14ac:dyDescent="0.25">
      <c r="A7106" s="5"/>
    </row>
    <row r="7107" spans="1:1" x14ac:dyDescent="0.25">
      <c r="A7107" s="5"/>
    </row>
    <row r="7108" spans="1:1" x14ac:dyDescent="0.25">
      <c r="A7108" s="5"/>
    </row>
    <row r="7109" spans="1:1" x14ac:dyDescent="0.25">
      <c r="A7109" s="5"/>
    </row>
    <row r="7110" spans="1:1" x14ac:dyDescent="0.25">
      <c r="A7110" s="5"/>
    </row>
    <row r="7111" spans="1:1" x14ac:dyDescent="0.25">
      <c r="A7111" s="5"/>
    </row>
    <row r="7112" spans="1:1" x14ac:dyDescent="0.25">
      <c r="A7112" s="5"/>
    </row>
    <row r="7113" spans="1:1" x14ac:dyDescent="0.25">
      <c r="A7113" s="5"/>
    </row>
    <row r="7114" spans="1:1" x14ac:dyDescent="0.25">
      <c r="A7114" s="5"/>
    </row>
    <row r="7115" spans="1:1" x14ac:dyDescent="0.25">
      <c r="A7115" s="5"/>
    </row>
    <row r="7116" spans="1:1" x14ac:dyDescent="0.25">
      <c r="A7116" s="5"/>
    </row>
    <row r="7117" spans="1:1" x14ac:dyDescent="0.25">
      <c r="A7117" s="5"/>
    </row>
    <row r="7118" spans="1:1" x14ac:dyDescent="0.25">
      <c r="A7118" s="5"/>
    </row>
    <row r="7119" spans="1:1" x14ac:dyDescent="0.25">
      <c r="A7119" s="5"/>
    </row>
    <row r="7120" spans="1:1" x14ac:dyDescent="0.25">
      <c r="A7120" s="5"/>
    </row>
    <row r="7121" spans="1:1" x14ac:dyDescent="0.25">
      <c r="A7121" s="5"/>
    </row>
    <row r="7122" spans="1:1" x14ac:dyDescent="0.25">
      <c r="A7122" s="5"/>
    </row>
    <row r="7123" spans="1:1" x14ac:dyDescent="0.25">
      <c r="A7123" s="5"/>
    </row>
    <row r="7124" spans="1:1" x14ac:dyDescent="0.25">
      <c r="A7124" s="5"/>
    </row>
    <row r="7125" spans="1:1" x14ac:dyDescent="0.25">
      <c r="A7125" s="5"/>
    </row>
    <row r="7126" spans="1:1" x14ac:dyDescent="0.25">
      <c r="A7126" s="5"/>
    </row>
    <row r="7127" spans="1:1" x14ac:dyDescent="0.25">
      <c r="A7127" s="5"/>
    </row>
    <row r="7128" spans="1:1" x14ac:dyDescent="0.25">
      <c r="A7128" s="5"/>
    </row>
    <row r="7129" spans="1:1" x14ac:dyDescent="0.25">
      <c r="A7129" s="5"/>
    </row>
    <row r="7130" spans="1:1" x14ac:dyDescent="0.25">
      <c r="A7130" s="5"/>
    </row>
    <row r="7131" spans="1:1" x14ac:dyDescent="0.25">
      <c r="A7131" s="5"/>
    </row>
    <row r="7132" spans="1:1" x14ac:dyDescent="0.25">
      <c r="A7132" s="5"/>
    </row>
    <row r="7133" spans="1:1" x14ac:dyDescent="0.25">
      <c r="A7133" s="5"/>
    </row>
    <row r="7134" spans="1:1" x14ac:dyDescent="0.25">
      <c r="A7134" s="5"/>
    </row>
    <row r="7135" spans="1:1" x14ac:dyDescent="0.25">
      <c r="A7135" s="5"/>
    </row>
    <row r="7136" spans="1:1" x14ac:dyDescent="0.25">
      <c r="A7136" s="5"/>
    </row>
    <row r="7137" spans="1:1" x14ac:dyDescent="0.25">
      <c r="A7137" s="5"/>
    </row>
    <row r="7138" spans="1:1" x14ac:dyDescent="0.25">
      <c r="A7138" s="5"/>
    </row>
    <row r="7139" spans="1:1" x14ac:dyDescent="0.25">
      <c r="A7139" s="5"/>
    </row>
    <row r="7140" spans="1:1" x14ac:dyDescent="0.25">
      <c r="A7140" s="5"/>
    </row>
    <row r="7141" spans="1:1" x14ac:dyDescent="0.25">
      <c r="A7141" s="5"/>
    </row>
    <row r="7142" spans="1:1" x14ac:dyDescent="0.25">
      <c r="A7142" s="5"/>
    </row>
    <row r="7143" spans="1:1" x14ac:dyDescent="0.25">
      <c r="A7143" s="5"/>
    </row>
    <row r="7144" spans="1:1" x14ac:dyDescent="0.25">
      <c r="A7144" s="5"/>
    </row>
    <row r="7145" spans="1:1" x14ac:dyDescent="0.25">
      <c r="A7145" s="5"/>
    </row>
    <row r="7146" spans="1:1" x14ac:dyDescent="0.25">
      <c r="A7146" s="5"/>
    </row>
    <row r="7147" spans="1:1" x14ac:dyDescent="0.25">
      <c r="A7147" s="5"/>
    </row>
    <row r="7148" spans="1:1" x14ac:dyDescent="0.25">
      <c r="A7148" s="5"/>
    </row>
    <row r="7149" spans="1:1" x14ac:dyDescent="0.25">
      <c r="A7149" s="5"/>
    </row>
    <row r="7150" spans="1:1" x14ac:dyDescent="0.25">
      <c r="A7150" s="5"/>
    </row>
    <row r="7151" spans="1:1" x14ac:dyDescent="0.25">
      <c r="A7151" s="5"/>
    </row>
    <row r="7152" spans="1:1" x14ac:dyDescent="0.25">
      <c r="A7152" s="5"/>
    </row>
    <row r="7153" spans="1:1" x14ac:dyDescent="0.25">
      <c r="A7153" s="5"/>
    </row>
    <row r="7154" spans="1:1" x14ac:dyDescent="0.25">
      <c r="A7154" s="5"/>
    </row>
    <row r="7155" spans="1:1" x14ac:dyDescent="0.25">
      <c r="A7155" s="5"/>
    </row>
    <row r="7156" spans="1:1" x14ac:dyDescent="0.25">
      <c r="A7156" s="5"/>
    </row>
    <row r="7157" spans="1:1" x14ac:dyDescent="0.25">
      <c r="A7157" s="5"/>
    </row>
    <row r="7158" spans="1:1" x14ac:dyDescent="0.25">
      <c r="A7158" s="5"/>
    </row>
    <row r="7159" spans="1:1" x14ac:dyDescent="0.25">
      <c r="A7159" s="5"/>
    </row>
    <row r="7160" spans="1:1" x14ac:dyDescent="0.25">
      <c r="A7160" s="5"/>
    </row>
    <row r="7161" spans="1:1" x14ac:dyDescent="0.25">
      <c r="A7161" s="5"/>
    </row>
    <row r="7162" spans="1:1" x14ac:dyDescent="0.25">
      <c r="A7162" s="5"/>
    </row>
    <row r="7163" spans="1:1" x14ac:dyDescent="0.25">
      <c r="A7163" s="5"/>
    </row>
    <row r="7164" spans="1:1" x14ac:dyDescent="0.25">
      <c r="A7164" s="5"/>
    </row>
    <row r="7165" spans="1:1" x14ac:dyDescent="0.25">
      <c r="A7165" s="5"/>
    </row>
    <row r="7166" spans="1:1" x14ac:dyDescent="0.25">
      <c r="A7166" s="5"/>
    </row>
    <row r="7167" spans="1:1" x14ac:dyDescent="0.25">
      <c r="A7167" s="5"/>
    </row>
    <row r="7168" spans="1:1" x14ac:dyDescent="0.25">
      <c r="A7168" s="5"/>
    </row>
    <row r="7169" spans="1:1" x14ac:dyDescent="0.25">
      <c r="A7169" s="5"/>
    </row>
    <row r="7170" spans="1:1" x14ac:dyDescent="0.25">
      <c r="A7170" s="5"/>
    </row>
    <row r="7171" spans="1:1" x14ac:dyDescent="0.25">
      <c r="A7171" s="5"/>
    </row>
    <row r="7172" spans="1:1" x14ac:dyDescent="0.25">
      <c r="A7172" s="5"/>
    </row>
    <row r="7173" spans="1:1" x14ac:dyDescent="0.25">
      <c r="A7173" s="5"/>
    </row>
    <row r="7174" spans="1:1" x14ac:dyDescent="0.25">
      <c r="A7174" s="5"/>
    </row>
    <row r="7175" spans="1:1" x14ac:dyDescent="0.25">
      <c r="A7175" s="5"/>
    </row>
    <row r="7176" spans="1:1" x14ac:dyDescent="0.25">
      <c r="A7176" s="5"/>
    </row>
    <row r="7177" spans="1:1" x14ac:dyDescent="0.25">
      <c r="A7177" s="5"/>
    </row>
    <row r="7178" spans="1:1" x14ac:dyDescent="0.25">
      <c r="A7178" s="5"/>
    </row>
    <row r="7179" spans="1:1" x14ac:dyDescent="0.25">
      <c r="A7179" s="5"/>
    </row>
    <row r="7180" spans="1:1" x14ac:dyDescent="0.25">
      <c r="A7180" s="5"/>
    </row>
    <row r="7181" spans="1:1" x14ac:dyDescent="0.25">
      <c r="A7181" s="5"/>
    </row>
    <row r="7182" spans="1:1" x14ac:dyDescent="0.25">
      <c r="A7182" s="5"/>
    </row>
    <row r="7183" spans="1:1" x14ac:dyDescent="0.25">
      <c r="A7183" s="5"/>
    </row>
    <row r="7184" spans="1:1" x14ac:dyDescent="0.25">
      <c r="A7184" s="5"/>
    </row>
    <row r="7185" spans="1:1" x14ac:dyDescent="0.25">
      <c r="A7185" s="5"/>
    </row>
    <row r="7186" spans="1:1" x14ac:dyDescent="0.25">
      <c r="A7186" s="5"/>
    </row>
    <row r="7187" spans="1:1" x14ac:dyDescent="0.25">
      <c r="A7187" s="5"/>
    </row>
    <row r="7188" spans="1:1" x14ac:dyDescent="0.25">
      <c r="A7188" s="5"/>
    </row>
    <row r="7189" spans="1:1" x14ac:dyDescent="0.25">
      <c r="A7189" s="5"/>
    </row>
    <row r="7190" spans="1:1" x14ac:dyDescent="0.25">
      <c r="A7190" s="5"/>
    </row>
    <row r="7191" spans="1:1" x14ac:dyDescent="0.25">
      <c r="A7191" s="5"/>
    </row>
    <row r="7192" spans="1:1" x14ac:dyDescent="0.25">
      <c r="A7192" s="5"/>
    </row>
    <row r="7193" spans="1:1" x14ac:dyDescent="0.25">
      <c r="A7193" s="5"/>
    </row>
    <row r="7194" spans="1:1" x14ac:dyDescent="0.25">
      <c r="A7194" s="5"/>
    </row>
    <row r="7195" spans="1:1" x14ac:dyDescent="0.25">
      <c r="A7195" s="5"/>
    </row>
    <row r="7196" spans="1:1" x14ac:dyDescent="0.25">
      <c r="A7196" s="5"/>
    </row>
    <row r="7197" spans="1:1" x14ac:dyDescent="0.25">
      <c r="A7197" s="5"/>
    </row>
    <row r="7198" spans="1:1" x14ac:dyDescent="0.25">
      <c r="A7198" s="5"/>
    </row>
    <row r="7199" spans="1:1" x14ac:dyDescent="0.25">
      <c r="A7199" s="5"/>
    </row>
    <row r="7200" spans="1:1" x14ac:dyDescent="0.25">
      <c r="A7200" s="5"/>
    </row>
    <row r="7201" spans="1:1" x14ac:dyDescent="0.25">
      <c r="A7201" s="5"/>
    </row>
    <row r="7202" spans="1:1" x14ac:dyDescent="0.25">
      <c r="A7202" s="5"/>
    </row>
    <row r="7203" spans="1:1" x14ac:dyDescent="0.25">
      <c r="A7203" s="5"/>
    </row>
    <row r="7204" spans="1:1" x14ac:dyDescent="0.25">
      <c r="A7204" s="5"/>
    </row>
    <row r="7205" spans="1:1" x14ac:dyDescent="0.25">
      <c r="A7205" s="5"/>
    </row>
    <row r="7206" spans="1:1" x14ac:dyDescent="0.25">
      <c r="A7206" s="5"/>
    </row>
    <row r="7207" spans="1:1" x14ac:dyDescent="0.25">
      <c r="A7207" s="5"/>
    </row>
    <row r="7208" spans="1:1" x14ac:dyDescent="0.25">
      <c r="A7208" s="5"/>
    </row>
    <row r="7209" spans="1:1" x14ac:dyDescent="0.25">
      <c r="A7209" s="5"/>
    </row>
    <row r="7210" spans="1:1" x14ac:dyDescent="0.25">
      <c r="A7210" s="5"/>
    </row>
    <row r="7211" spans="1:1" x14ac:dyDescent="0.25">
      <c r="A7211" s="5"/>
    </row>
    <row r="7212" spans="1:1" x14ac:dyDescent="0.25">
      <c r="A7212" s="5"/>
    </row>
    <row r="7213" spans="1:1" x14ac:dyDescent="0.25">
      <c r="A7213" s="5"/>
    </row>
    <row r="7214" spans="1:1" x14ac:dyDescent="0.25">
      <c r="A7214" s="5"/>
    </row>
    <row r="7215" spans="1:1" x14ac:dyDescent="0.25">
      <c r="A7215" s="5"/>
    </row>
    <row r="7216" spans="1:1" x14ac:dyDescent="0.25">
      <c r="A7216" s="5"/>
    </row>
    <row r="7217" spans="1:1" x14ac:dyDescent="0.25">
      <c r="A7217" s="5"/>
    </row>
    <row r="7218" spans="1:1" x14ac:dyDescent="0.25">
      <c r="A7218" s="5"/>
    </row>
    <row r="7219" spans="1:1" x14ac:dyDescent="0.25">
      <c r="A7219" s="5"/>
    </row>
    <row r="7220" spans="1:1" x14ac:dyDescent="0.25">
      <c r="A7220" s="5"/>
    </row>
    <row r="7221" spans="1:1" x14ac:dyDescent="0.25">
      <c r="A7221" s="5"/>
    </row>
    <row r="7222" spans="1:1" x14ac:dyDescent="0.25">
      <c r="A7222" s="5"/>
    </row>
    <row r="7223" spans="1:1" x14ac:dyDescent="0.25">
      <c r="A7223" s="5"/>
    </row>
    <row r="7224" spans="1:1" x14ac:dyDescent="0.25">
      <c r="A7224" s="5"/>
    </row>
    <row r="7225" spans="1:1" x14ac:dyDescent="0.25">
      <c r="A7225" s="5"/>
    </row>
    <row r="7226" spans="1:1" x14ac:dyDescent="0.25">
      <c r="A7226" s="5"/>
    </row>
    <row r="7227" spans="1:1" x14ac:dyDescent="0.25">
      <c r="A7227" s="5"/>
    </row>
    <row r="7228" spans="1:1" x14ac:dyDescent="0.25">
      <c r="A7228" s="5"/>
    </row>
    <row r="7229" spans="1:1" x14ac:dyDescent="0.25">
      <c r="A7229" s="5"/>
    </row>
    <row r="7230" spans="1:1" x14ac:dyDescent="0.25">
      <c r="A7230" s="5"/>
    </row>
    <row r="7231" spans="1:1" x14ac:dyDescent="0.25">
      <c r="A7231" s="5"/>
    </row>
    <row r="7232" spans="1:1" x14ac:dyDescent="0.25">
      <c r="A7232" s="5"/>
    </row>
    <row r="7233" spans="1:1" x14ac:dyDescent="0.25">
      <c r="A7233" s="5"/>
    </row>
    <row r="7234" spans="1:1" x14ac:dyDescent="0.25">
      <c r="A7234" s="5"/>
    </row>
    <row r="7235" spans="1:1" x14ac:dyDescent="0.25">
      <c r="A7235" s="5"/>
    </row>
    <row r="7236" spans="1:1" x14ac:dyDescent="0.25">
      <c r="A7236" s="5"/>
    </row>
    <row r="7237" spans="1:1" x14ac:dyDescent="0.25">
      <c r="A7237" s="5"/>
    </row>
    <row r="7238" spans="1:1" x14ac:dyDescent="0.25">
      <c r="A7238" s="5"/>
    </row>
    <row r="7239" spans="1:1" x14ac:dyDescent="0.25">
      <c r="A7239" s="5"/>
    </row>
    <row r="7240" spans="1:1" x14ac:dyDescent="0.25">
      <c r="A7240" s="5"/>
    </row>
    <row r="7241" spans="1:1" x14ac:dyDescent="0.25">
      <c r="A7241" s="5"/>
    </row>
    <row r="7242" spans="1:1" x14ac:dyDescent="0.25">
      <c r="A7242" s="5"/>
    </row>
    <row r="7243" spans="1:1" x14ac:dyDescent="0.25">
      <c r="A7243" s="5"/>
    </row>
    <row r="7244" spans="1:1" x14ac:dyDescent="0.25">
      <c r="A7244" s="5"/>
    </row>
    <row r="7245" spans="1:1" x14ac:dyDescent="0.25">
      <c r="A7245" s="5"/>
    </row>
    <row r="7246" spans="1:1" x14ac:dyDescent="0.25">
      <c r="A7246" s="5"/>
    </row>
    <row r="7247" spans="1:1" x14ac:dyDescent="0.25">
      <c r="A7247" s="5"/>
    </row>
    <row r="7248" spans="1:1" x14ac:dyDescent="0.25">
      <c r="A7248" s="5"/>
    </row>
    <row r="7249" spans="1:1" x14ac:dyDescent="0.25">
      <c r="A7249" s="5"/>
    </row>
    <row r="7250" spans="1:1" x14ac:dyDescent="0.25">
      <c r="A7250" s="5"/>
    </row>
    <row r="7251" spans="1:1" x14ac:dyDescent="0.25">
      <c r="A7251" s="5"/>
    </row>
    <row r="7252" spans="1:1" x14ac:dyDescent="0.25">
      <c r="A7252" s="5"/>
    </row>
    <row r="7253" spans="1:1" x14ac:dyDescent="0.25">
      <c r="A7253" s="5"/>
    </row>
    <row r="7254" spans="1:1" x14ac:dyDescent="0.25">
      <c r="A7254" s="5"/>
    </row>
    <row r="7255" spans="1:1" x14ac:dyDescent="0.25">
      <c r="A7255" s="5"/>
    </row>
    <row r="7256" spans="1:1" x14ac:dyDescent="0.25">
      <c r="A7256" s="5"/>
    </row>
    <row r="7257" spans="1:1" x14ac:dyDescent="0.25">
      <c r="A7257" s="5"/>
    </row>
    <row r="7258" spans="1:1" x14ac:dyDescent="0.25">
      <c r="A7258" s="5"/>
    </row>
    <row r="7259" spans="1:1" x14ac:dyDescent="0.25">
      <c r="A7259" s="5"/>
    </row>
    <row r="7260" spans="1:1" x14ac:dyDescent="0.25">
      <c r="A7260" s="5"/>
    </row>
    <row r="7261" spans="1:1" x14ac:dyDescent="0.25">
      <c r="A7261" s="5"/>
    </row>
    <row r="7262" spans="1:1" x14ac:dyDescent="0.25">
      <c r="A7262" s="5"/>
    </row>
    <row r="7263" spans="1:1" x14ac:dyDescent="0.25">
      <c r="A7263" s="5"/>
    </row>
    <row r="7264" spans="1:1" x14ac:dyDescent="0.25">
      <c r="A7264" s="5"/>
    </row>
    <row r="7265" spans="1:1" x14ac:dyDescent="0.25">
      <c r="A7265" s="5"/>
    </row>
    <row r="7266" spans="1:1" x14ac:dyDescent="0.25">
      <c r="A7266" s="5"/>
    </row>
    <row r="7267" spans="1:1" x14ac:dyDescent="0.25">
      <c r="A7267" s="5"/>
    </row>
    <row r="7268" spans="1:1" x14ac:dyDescent="0.25">
      <c r="A7268" s="5"/>
    </row>
    <row r="7269" spans="1:1" x14ac:dyDescent="0.25">
      <c r="A7269" s="5"/>
    </row>
    <row r="7270" spans="1:1" x14ac:dyDescent="0.25">
      <c r="A7270" s="5"/>
    </row>
    <row r="7271" spans="1:1" x14ac:dyDescent="0.25">
      <c r="A7271" s="5"/>
    </row>
    <row r="7272" spans="1:1" x14ac:dyDescent="0.25">
      <c r="A7272" s="5"/>
    </row>
    <row r="7273" spans="1:1" x14ac:dyDescent="0.25">
      <c r="A7273" s="5"/>
    </row>
    <row r="7274" spans="1:1" x14ac:dyDescent="0.25">
      <c r="A7274" s="5"/>
    </row>
    <row r="7275" spans="1:1" x14ac:dyDescent="0.25">
      <c r="A7275" s="5"/>
    </row>
    <row r="7276" spans="1:1" x14ac:dyDescent="0.25">
      <c r="A7276" s="5"/>
    </row>
    <row r="7277" spans="1:1" x14ac:dyDescent="0.25">
      <c r="A7277" s="5"/>
    </row>
    <row r="7278" spans="1:1" x14ac:dyDescent="0.25">
      <c r="A7278" s="5"/>
    </row>
    <row r="7279" spans="1:1" x14ac:dyDescent="0.25">
      <c r="A7279" s="5"/>
    </row>
    <row r="7280" spans="1:1" x14ac:dyDescent="0.25">
      <c r="A7280" s="5"/>
    </row>
    <row r="7281" spans="1:1" x14ac:dyDescent="0.25">
      <c r="A7281" s="5"/>
    </row>
    <row r="7282" spans="1:1" x14ac:dyDescent="0.25">
      <c r="A7282" s="5"/>
    </row>
    <row r="7283" spans="1:1" x14ac:dyDescent="0.25">
      <c r="A7283" s="5"/>
    </row>
    <row r="7284" spans="1:1" x14ac:dyDescent="0.25">
      <c r="A7284" s="5"/>
    </row>
    <row r="7285" spans="1:1" x14ac:dyDescent="0.25">
      <c r="A7285" s="5"/>
    </row>
    <row r="7286" spans="1:1" x14ac:dyDescent="0.25">
      <c r="A7286" s="5"/>
    </row>
    <row r="7287" spans="1:1" x14ac:dyDescent="0.25">
      <c r="A7287" s="5"/>
    </row>
    <row r="7288" spans="1:1" x14ac:dyDescent="0.25">
      <c r="A7288" s="5"/>
    </row>
    <row r="7289" spans="1:1" x14ac:dyDescent="0.25">
      <c r="A7289" s="5"/>
    </row>
    <row r="7290" spans="1:1" x14ac:dyDescent="0.25">
      <c r="A7290" s="5"/>
    </row>
    <row r="7291" spans="1:1" x14ac:dyDescent="0.25">
      <c r="A7291" s="5"/>
    </row>
    <row r="7292" spans="1:1" x14ac:dyDescent="0.25">
      <c r="A7292" s="5"/>
    </row>
    <row r="7293" spans="1:1" x14ac:dyDescent="0.25">
      <c r="A7293" s="5"/>
    </row>
    <row r="7294" spans="1:1" x14ac:dyDescent="0.25">
      <c r="A7294" s="5"/>
    </row>
    <row r="7295" spans="1:1" x14ac:dyDescent="0.25">
      <c r="A7295" s="5"/>
    </row>
    <row r="7296" spans="1:1" x14ac:dyDescent="0.25">
      <c r="A7296" s="5"/>
    </row>
    <row r="7297" spans="1:1" x14ac:dyDescent="0.25">
      <c r="A7297" s="5"/>
    </row>
    <row r="7298" spans="1:1" x14ac:dyDescent="0.25">
      <c r="A7298" s="5"/>
    </row>
    <row r="7299" spans="1:1" x14ac:dyDescent="0.25">
      <c r="A7299" s="5"/>
    </row>
    <row r="7300" spans="1:1" x14ac:dyDescent="0.25">
      <c r="A7300" s="5"/>
    </row>
    <row r="7301" spans="1:1" x14ac:dyDescent="0.25">
      <c r="A7301" s="5"/>
    </row>
    <row r="7302" spans="1:1" x14ac:dyDescent="0.25">
      <c r="A7302" s="5"/>
    </row>
    <row r="7303" spans="1:1" x14ac:dyDescent="0.25">
      <c r="A7303" s="5"/>
    </row>
    <row r="7304" spans="1:1" x14ac:dyDescent="0.25">
      <c r="A7304" s="5"/>
    </row>
    <row r="7305" spans="1:1" x14ac:dyDescent="0.25">
      <c r="A7305" s="5"/>
    </row>
    <row r="7306" spans="1:1" x14ac:dyDescent="0.25">
      <c r="A7306" s="5"/>
    </row>
    <row r="7307" spans="1:1" x14ac:dyDescent="0.25">
      <c r="A7307" s="5"/>
    </row>
    <row r="7308" spans="1:1" x14ac:dyDescent="0.25">
      <c r="A7308" s="5"/>
    </row>
    <row r="7309" spans="1:1" x14ac:dyDescent="0.25">
      <c r="A7309" s="5"/>
    </row>
    <row r="7310" spans="1:1" x14ac:dyDescent="0.25">
      <c r="A7310" s="5"/>
    </row>
    <row r="7311" spans="1:1" x14ac:dyDescent="0.25">
      <c r="A7311" s="5"/>
    </row>
    <row r="7312" spans="1:1" x14ac:dyDescent="0.25">
      <c r="A7312" s="5"/>
    </row>
    <row r="7313" spans="1:1" x14ac:dyDescent="0.25">
      <c r="A7313" s="5"/>
    </row>
    <row r="7314" spans="1:1" x14ac:dyDescent="0.25">
      <c r="A7314" s="5"/>
    </row>
    <row r="7315" spans="1:1" x14ac:dyDescent="0.25">
      <c r="A7315" s="5"/>
    </row>
    <row r="7316" spans="1:1" x14ac:dyDescent="0.25">
      <c r="A7316" s="5"/>
    </row>
    <row r="7317" spans="1:1" x14ac:dyDescent="0.25">
      <c r="A7317" s="5"/>
    </row>
    <row r="7318" spans="1:1" x14ac:dyDescent="0.25">
      <c r="A7318" s="5"/>
    </row>
    <row r="7319" spans="1:1" x14ac:dyDescent="0.25">
      <c r="A7319" s="5"/>
    </row>
    <row r="7320" spans="1:1" x14ac:dyDescent="0.25">
      <c r="A7320" s="5"/>
    </row>
    <row r="7321" spans="1:1" x14ac:dyDescent="0.25">
      <c r="A7321" s="5"/>
    </row>
    <row r="7322" spans="1:1" x14ac:dyDescent="0.25">
      <c r="A7322" s="5"/>
    </row>
    <row r="7323" spans="1:1" x14ac:dyDescent="0.25">
      <c r="A7323" s="5"/>
    </row>
    <row r="7324" spans="1:1" x14ac:dyDescent="0.25">
      <c r="A7324" s="5"/>
    </row>
    <row r="7325" spans="1:1" x14ac:dyDescent="0.25">
      <c r="A7325" s="5"/>
    </row>
    <row r="7326" spans="1:1" x14ac:dyDescent="0.25">
      <c r="A7326" s="5"/>
    </row>
    <row r="7327" spans="1:1" x14ac:dyDescent="0.25">
      <c r="A7327" s="5"/>
    </row>
    <row r="7328" spans="1:1" x14ac:dyDescent="0.25">
      <c r="A7328" s="5"/>
    </row>
    <row r="7329" spans="1:1" x14ac:dyDescent="0.25">
      <c r="A7329" s="5"/>
    </row>
    <row r="7330" spans="1:1" x14ac:dyDescent="0.25">
      <c r="A7330" s="5"/>
    </row>
    <row r="7331" spans="1:1" x14ac:dyDescent="0.25">
      <c r="A7331" s="5"/>
    </row>
    <row r="7332" spans="1:1" x14ac:dyDescent="0.25">
      <c r="A7332" s="5"/>
    </row>
    <row r="7333" spans="1:1" x14ac:dyDescent="0.25">
      <c r="A7333" s="5"/>
    </row>
    <row r="7334" spans="1:1" x14ac:dyDescent="0.25">
      <c r="A7334" s="5"/>
    </row>
    <row r="7335" spans="1:1" x14ac:dyDescent="0.25">
      <c r="A7335" s="5"/>
    </row>
    <row r="7336" spans="1:1" x14ac:dyDescent="0.25">
      <c r="A7336" s="5"/>
    </row>
    <row r="7337" spans="1:1" x14ac:dyDescent="0.25">
      <c r="A7337" s="5"/>
    </row>
    <row r="7338" spans="1:1" x14ac:dyDescent="0.25">
      <c r="A7338" s="5"/>
    </row>
    <row r="7339" spans="1:1" x14ac:dyDescent="0.25">
      <c r="A7339" s="5"/>
    </row>
    <row r="7340" spans="1:1" x14ac:dyDescent="0.25">
      <c r="A7340" s="5"/>
    </row>
    <row r="7341" spans="1:1" x14ac:dyDescent="0.25">
      <c r="A7341" s="5"/>
    </row>
    <row r="7342" spans="1:1" x14ac:dyDescent="0.25">
      <c r="A7342" s="5"/>
    </row>
    <row r="7343" spans="1:1" x14ac:dyDescent="0.25">
      <c r="A7343" s="5"/>
    </row>
    <row r="7344" spans="1:1" x14ac:dyDescent="0.25">
      <c r="A7344" s="5"/>
    </row>
    <row r="7345" spans="1:1" x14ac:dyDescent="0.25">
      <c r="A7345" s="5"/>
    </row>
    <row r="7346" spans="1:1" x14ac:dyDescent="0.25">
      <c r="A7346" s="5"/>
    </row>
    <row r="7347" spans="1:1" x14ac:dyDescent="0.25">
      <c r="A7347" s="5"/>
    </row>
    <row r="7348" spans="1:1" x14ac:dyDescent="0.25">
      <c r="A7348" s="5"/>
    </row>
    <row r="7349" spans="1:1" x14ac:dyDescent="0.25">
      <c r="A7349" s="5"/>
    </row>
    <row r="7350" spans="1:1" x14ac:dyDescent="0.25">
      <c r="A7350" s="5"/>
    </row>
    <row r="7351" spans="1:1" x14ac:dyDescent="0.25">
      <c r="A7351" s="5"/>
    </row>
    <row r="7352" spans="1:1" x14ac:dyDescent="0.25">
      <c r="A7352" s="5"/>
    </row>
    <row r="7353" spans="1:1" x14ac:dyDescent="0.25">
      <c r="A7353" s="5"/>
    </row>
    <row r="7354" spans="1:1" x14ac:dyDescent="0.25">
      <c r="A7354" s="5"/>
    </row>
    <row r="7355" spans="1:1" x14ac:dyDescent="0.25">
      <c r="A7355" s="5"/>
    </row>
    <row r="7356" spans="1:1" x14ac:dyDescent="0.25">
      <c r="A7356" s="5"/>
    </row>
    <row r="7357" spans="1:1" x14ac:dyDescent="0.25">
      <c r="A7357" s="5"/>
    </row>
    <row r="7358" spans="1:1" x14ac:dyDescent="0.25">
      <c r="A7358" s="5"/>
    </row>
    <row r="7359" spans="1:1" x14ac:dyDescent="0.25">
      <c r="A7359" s="5"/>
    </row>
    <row r="7360" spans="1:1" x14ac:dyDescent="0.25">
      <c r="A7360" s="5"/>
    </row>
    <row r="7361" spans="1:1" x14ac:dyDescent="0.25">
      <c r="A7361" s="5"/>
    </row>
    <row r="7362" spans="1:1" x14ac:dyDescent="0.25">
      <c r="A7362" s="5"/>
    </row>
    <row r="7363" spans="1:1" x14ac:dyDescent="0.25">
      <c r="A7363" s="5"/>
    </row>
    <row r="7364" spans="1:1" x14ac:dyDescent="0.25">
      <c r="A7364" s="5"/>
    </row>
    <row r="7365" spans="1:1" x14ac:dyDescent="0.25">
      <c r="A7365" s="5"/>
    </row>
    <row r="7366" spans="1:1" x14ac:dyDescent="0.25">
      <c r="A7366" s="5"/>
    </row>
    <row r="7367" spans="1:1" x14ac:dyDescent="0.25">
      <c r="A7367" s="5"/>
    </row>
    <row r="7368" spans="1:1" x14ac:dyDescent="0.25">
      <c r="A7368" s="5"/>
    </row>
    <row r="7369" spans="1:1" x14ac:dyDescent="0.25">
      <c r="A7369" s="5"/>
    </row>
    <row r="7370" spans="1:1" x14ac:dyDescent="0.25">
      <c r="A7370" s="5"/>
    </row>
    <row r="7371" spans="1:1" x14ac:dyDescent="0.25">
      <c r="A7371" s="5"/>
    </row>
    <row r="7372" spans="1:1" x14ac:dyDescent="0.25">
      <c r="A7372" s="5"/>
    </row>
    <row r="7373" spans="1:1" x14ac:dyDescent="0.25">
      <c r="A7373" s="5"/>
    </row>
    <row r="7374" spans="1:1" x14ac:dyDescent="0.25">
      <c r="A7374" s="5"/>
    </row>
    <row r="7375" spans="1:1" x14ac:dyDescent="0.25">
      <c r="A7375" s="5"/>
    </row>
    <row r="7376" spans="1:1" x14ac:dyDescent="0.25">
      <c r="A7376" s="5"/>
    </row>
    <row r="7377" spans="1:1" x14ac:dyDescent="0.25">
      <c r="A7377" s="5"/>
    </row>
    <row r="7378" spans="1:1" x14ac:dyDescent="0.25">
      <c r="A7378" s="5"/>
    </row>
    <row r="7379" spans="1:1" x14ac:dyDescent="0.25">
      <c r="A7379" s="5"/>
    </row>
    <row r="7380" spans="1:1" x14ac:dyDescent="0.25">
      <c r="A7380" s="5"/>
    </row>
    <row r="7381" spans="1:1" x14ac:dyDescent="0.25">
      <c r="A7381" s="5"/>
    </row>
    <row r="7382" spans="1:1" x14ac:dyDescent="0.25">
      <c r="A7382" s="5"/>
    </row>
    <row r="7383" spans="1:1" x14ac:dyDescent="0.25">
      <c r="A7383" s="5"/>
    </row>
    <row r="7384" spans="1:1" x14ac:dyDescent="0.25">
      <c r="A7384" s="5"/>
    </row>
    <row r="7385" spans="1:1" x14ac:dyDescent="0.25">
      <c r="A7385" s="5"/>
    </row>
    <row r="7386" spans="1:1" x14ac:dyDescent="0.25">
      <c r="A7386" s="5"/>
    </row>
    <row r="7387" spans="1:1" x14ac:dyDescent="0.25">
      <c r="A7387" s="5"/>
    </row>
    <row r="7388" spans="1:1" x14ac:dyDescent="0.25">
      <c r="A7388" s="5"/>
    </row>
    <row r="7389" spans="1:1" x14ac:dyDescent="0.25">
      <c r="A7389" s="5"/>
    </row>
    <row r="7390" spans="1:1" x14ac:dyDescent="0.25">
      <c r="A7390" s="5"/>
    </row>
    <row r="7391" spans="1:1" x14ac:dyDescent="0.25">
      <c r="A7391" s="5"/>
    </row>
    <row r="7392" spans="1:1" x14ac:dyDescent="0.25">
      <c r="A7392" s="5"/>
    </row>
    <row r="7393" spans="1:1" x14ac:dyDescent="0.25">
      <c r="A7393" s="5"/>
    </row>
    <row r="7394" spans="1:1" x14ac:dyDescent="0.25">
      <c r="A7394" s="5"/>
    </row>
    <row r="7395" spans="1:1" x14ac:dyDescent="0.25">
      <c r="A7395" s="5"/>
    </row>
    <row r="7396" spans="1:1" x14ac:dyDescent="0.25">
      <c r="A7396" s="5"/>
    </row>
    <row r="7397" spans="1:1" x14ac:dyDescent="0.25">
      <c r="A7397" s="5"/>
    </row>
    <row r="7398" spans="1:1" x14ac:dyDescent="0.25">
      <c r="A7398" s="5"/>
    </row>
    <row r="7399" spans="1:1" x14ac:dyDescent="0.25">
      <c r="A7399" s="5"/>
    </row>
    <row r="7400" spans="1:1" x14ac:dyDescent="0.25">
      <c r="A7400" s="5"/>
    </row>
    <row r="7401" spans="1:1" x14ac:dyDescent="0.25">
      <c r="A7401" s="5"/>
    </row>
    <row r="7402" spans="1:1" x14ac:dyDescent="0.25">
      <c r="A7402" s="5"/>
    </row>
    <row r="7403" spans="1:1" x14ac:dyDescent="0.25">
      <c r="A7403" s="5"/>
    </row>
    <row r="7404" spans="1:1" x14ac:dyDescent="0.25">
      <c r="A7404" s="5"/>
    </row>
    <row r="7405" spans="1:1" x14ac:dyDescent="0.25">
      <c r="A7405" s="5"/>
    </row>
    <row r="7406" spans="1:1" x14ac:dyDescent="0.25">
      <c r="A7406" s="5"/>
    </row>
    <row r="7407" spans="1:1" x14ac:dyDescent="0.25">
      <c r="A7407" s="5"/>
    </row>
    <row r="7408" spans="1:1" x14ac:dyDescent="0.25">
      <c r="A7408" s="5"/>
    </row>
    <row r="7409" spans="1:1" x14ac:dyDescent="0.25">
      <c r="A7409" s="5"/>
    </row>
    <row r="7410" spans="1:1" x14ac:dyDescent="0.25">
      <c r="A7410" s="5"/>
    </row>
    <row r="7411" spans="1:1" x14ac:dyDescent="0.25">
      <c r="A7411" s="5"/>
    </row>
    <row r="7412" spans="1:1" x14ac:dyDescent="0.25">
      <c r="A7412" s="5"/>
    </row>
    <row r="7413" spans="1:1" x14ac:dyDescent="0.25">
      <c r="A7413" s="5"/>
    </row>
    <row r="7414" spans="1:1" x14ac:dyDescent="0.25">
      <c r="A7414" s="5"/>
    </row>
    <row r="7415" spans="1:1" x14ac:dyDescent="0.25">
      <c r="A7415" s="5"/>
    </row>
    <row r="7416" spans="1:1" x14ac:dyDescent="0.25">
      <c r="A7416" s="5"/>
    </row>
    <row r="7417" spans="1:1" x14ac:dyDescent="0.25">
      <c r="A7417" s="5"/>
    </row>
    <row r="7418" spans="1:1" x14ac:dyDescent="0.25">
      <c r="A7418" s="5"/>
    </row>
    <row r="7419" spans="1:1" x14ac:dyDescent="0.25">
      <c r="A7419" s="5"/>
    </row>
    <row r="7420" spans="1:1" x14ac:dyDescent="0.25">
      <c r="A7420" s="5"/>
    </row>
    <row r="7421" spans="1:1" x14ac:dyDescent="0.25">
      <c r="A7421" s="5"/>
    </row>
    <row r="7422" spans="1:1" x14ac:dyDescent="0.25">
      <c r="A7422" s="5"/>
    </row>
    <row r="7423" spans="1:1" x14ac:dyDescent="0.25">
      <c r="A7423" s="5"/>
    </row>
    <row r="7424" spans="1:1" x14ac:dyDescent="0.25">
      <c r="A7424" s="5"/>
    </row>
    <row r="7425" spans="1:1" x14ac:dyDescent="0.25">
      <c r="A7425" s="5"/>
    </row>
    <row r="7426" spans="1:1" x14ac:dyDescent="0.25">
      <c r="A7426" s="5"/>
    </row>
    <row r="7427" spans="1:1" x14ac:dyDescent="0.25">
      <c r="A7427" s="5"/>
    </row>
    <row r="7428" spans="1:1" x14ac:dyDescent="0.25">
      <c r="A7428" s="5"/>
    </row>
    <row r="7429" spans="1:1" x14ac:dyDescent="0.25">
      <c r="A7429" s="5"/>
    </row>
    <row r="7430" spans="1:1" x14ac:dyDescent="0.25">
      <c r="A7430" s="5"/>
    </row>
    <row r="7431" spans="1:1" x14ac:dyDescent="0.25">
      <c r="A7431" s="5"/>
    </row>
    <row r="7432" spans="1:1" x14ac:dyDescent="0.25">
      <c r="A7432" s="5"/>
    </row>
    <row r="7433" spans="1:1" x14ac:dyDescent="0.25">
      <c r="A7433" s="5"/>
    </row>
    <row r="7434" spans="1:1" x14ac:dyDescent="0.25">
      <c r="A7434" s="5"/>
    </row>
    <row r="7435" spans="1:1" x14ac:dyDescent="0.25">
      <c r="A7435" s="5"/>
    </row>
    <row r="7436" spans="1:1" x14ac:dyDescent="0.25">
      <c r="A7436" s="5"/>
    </row>
    <row r="7437" spans="1:1" x14ac:dyDescent="0.25">
      <c r="A7437" s="5"/>
    </row>
    <row r="7438" spans="1:1" x14ac:dyDescent="0.25">
      <c r="A7438" s="5"/>
    </row>
    <row r="7439" spans="1:1" x14ac:dyDescent="0.25">
      <c r="A7439" s="5"/>
    </row>
    <row r="7440" spans="1:1" x14ac:dyDescent="0.25">
      <c r="A7440" s="5"/>
    </row>
    <row r="7441" spans="1:1" x14ac:dyDescent="0.25">
      <c r="A7441" s="5"/>
    </row>
    <row r="7442" spans="1:1" x14ac:dyDescent="0.25">
      <c r="A7442" s="5"/>
    </row>
    <row r="7443" spans="1:1" x14ac:dyDescent="0.25">
      <c r="A7443" s="5"/>
    </row>
    <row r="7444" spans="1:1" x14ac:dyDescent="0.25">
      <c r="A7444" s="5"/>
    </row>
    <row r="7445" spans="1:1" x14ac:dyDescent="0.25">
      <c r="A7445" s="5"/>
    </row>
    <row r="7446" spans="1:1" x14ac:dyDescent="0.25">
      <c r="A7446" s="5"/>
    </row>
    <row r="7447" spans="1:1" x14ac:dyDescent="0.25">
      <c r="A7447" s="5"/>
    </row>
    <row r="7448" spans="1:1" x14ac:dyDescent="0.25">
      <c r="A7448" s="5"/>
    </row>
    <row r="7449" spans="1:1" x14ac:dyDescent="0.25">
      <c r="A7449" s="5"/>
    </row>
    <row r="7450" spans="1:1" x14ac:dyDescent="0.25">
      <c r="A7450" s="5"/>
    </row>
    <row r="7451" spans="1:1" x14ac:dyDescent="0.25">
      <c r="A7451" s="5"/>
    </row>
    <row r="7452" spans="1:1" x14ac:dyDescent="0.25">
      <c r="A7452" s="5"/>
    </row>
    <row r="7453" spans="1:1" x14ac:dyDescent="0.25">
      <c r="A7453" s="5"/>
    </row>
    <row r="7454" spans="1:1" x14ac:dyDescent="0.25">
      <c r="A7454" s="5"/>
    </row>
    <row r="7455" spans="1:1" x14ac:dyDescent="0.25">
      <c r="A7455" s="5"/>
    </row>
    <row r="7456" spans="1:1" x14ac:dyDescent="0.25">
      <c r="A7456" s="5"/>
    </row>
    <row r="7457" spans="1:1" x14ac:dyDescent="0.25">
      <c r="A7457" s="5"/>
    </row>
    <row r="7458" spans="1:1" x14ac:dyDescent="0.25">
      <c r="A7458" s="5"/>
    </row>
    <row r="7459" spans="1:1" x14ac:dyDescent="0.25">
      <c r="A7459" s="5"/>
    </row>
    <row r="7460" spans="1:1" x14ac:dyDescent="0.25">
      <c r="A7460" s="5"/>
    </row>
    <row r="7461" spans="1:1" x14ac:dyDescent="0.25">
      <c r="A7461" s="5"/>
    </row>
    <row r="7462" spans="1:1" x14ac:dyDescent="0.25">
      <c r="A7462" s="5"/>
    </row>
    <row r="7463" spans="1:1" x14ac:dyDescent="0.25">
      <c r="A7463" s="5"/>
    </row>
    <row r="7464" spans="1:1" x14ac:dyDescent="0.25">
      <c r="A7464" s="5"/>
    </row>
    <row r="7465" spans="1:1" x14ac:dyDescent="0.25">
      <c r="A7465" s="5"/>
    </row>
    <row r="7466" spans="1:1" x14ac:dyDescent="0.25">
      <c r="A7466" s="5"/>
    </row>
    <row r="7467" spans="1:1" x14ac:dyDescent="0.25">
      <c r="A7467" s="5"/>
    </row>
    <row r="7468" spans="1:1" x14ac:dyDescent="0.25">
      <c r="A7468" s="5"/>
    </row>
    <row r="7469" spans="1:1" x14ac:dyDescent="0.25">
      <c r="A7469" s="5"/>
    </row>
    <row r="7470" spans="1:1" x14ac:dyDescent="0.25">
      <c r="A7470" s="5"/>
    </row>
    <row r="7471" spans="1:1" x14ac:dyDescent="0.25">
      <c r="A7471" s="5"/>
    </row>
    <row r="7472" spans="1:1" x14ac:dyDescent="0.25">
      <c r="A7472" s="5"/>
    </row>
    <row r="7473" spans="1:1" x14ac:dyDescent="0.25">
      <c r="A7473" s="5"/>
    </row>
    <row r="7474" spans="1:1" x14ac:dyDescent="0.25">
      <c r="A7474" s="5"/>
    </row>
    <row r="7475" spans="1:1" x14ac:dyDescent="0.25">
      <c r="A7475" s="5"/>
    </row>
    <row r="7476" spans="1:1" x14ac:dyDescent="0.25">
      <c r="A7476" s="5"/>
    </row>
    <row r="7477" spans="1:1" x14ac:dyDescent="0.25">
      <c r="A7477" s="5"/>
    </row>
    <row r="7478" spans="1:1" x14ac:dyDescent="0.25">
      <c r="A7478" s="5"/>
    </row>
    <row r="7479" spans="1:1" x14ac:dyDescent="0.25">
      <c r="A7479" s="5"/>
    </row>
    <row r="7480" spans="1:1" x14ac:dyDescent="0.25">
      <c r="A7480" s="5"/>
    </row>
    <row r="7481" spans="1:1" x14ac:dyDescent="0.25">
      <c r="A7481" s="5"/>
    </row>
    <row r="7482" spans="1:1" x14ac:dyDescent="0.25">
      <c r="A7482" s="5"/>
    </row>
    <row r="7483" spans="1:1" x14ac:dyDescent="0.25">
      <c r="A7483" s="5"/>
    </row>
    <row r="7484" spans="1:1" x14ac:dyDescent="0.25">
      <c r="A7484" s="5"/>
    </row>
    <row r="7485" spans="1:1" x14ac:dyDescent="0.25">
      <c r="A7485" s="5"/>
    </row>
    <row r="7486" spans="1:1" x14ac:dyDescent="0.25">
      <c r="A7486" s="5"/>
    </row>
    <row r="7487" spans="1:1" x14ac:dyDescent="0.25">
      <c r="A7487" s="5"/>
    </row>
    <row r="7488" spans="1:1" x14ac:dyDescent="0.25">
      <c r="A7488" s="5"/>
    </row>
    <row r="7489" spans="1:1" x14ac:dyDescent="0.25">
      <c r="A7489" s="5"/>
    </row>
    <row r="7490" spans="1:1" x14ac:dyDescent="0.25">
      <c r="A7490" s="5"/>
    </row>
    <row r="7491" spans="1:1" x14ac:dyDescent="0.25">
      <c r="A7491" s="5"/>
    </row>
    <row r="7492" spans="1:1" x14ac:dyDescent="0.25">
      <c r="A7492" s="5"/>
    </row>
    <row r="7493" spans="1:1" x14ac:dyDescent="0.25">
      <c r="A7493" s="5"/>
    </row>
    <row r="7494" spans="1:1" x14ac:dyDescent="0.25">
      <c r="A7494" s="5"/>
    </row>
    <row r="7495" spans="1:1" x14ac:dyDescent="0.25">
      <c r="A7495" s="5"/>
    </row>
    <row r="7496" spans="1:1" x14ac:dyDescent="0.25">
      <c r="A7496" s="5"/>
    </row>
    <row r="7497" spans="1:1" x14ac:dyDescent="0.25">
      <c r="A7497" s="5"/>
    </row>
    <row r="7498" spans="1:1" x14ac:dyDescent="0.25">
      <c r="A7498" s="5"/>
    </row>
    <row r="7499" spans="1:1" x14ac:dyDescent="0.25">
      <c r="A7499" s="5"/>
    </row>
    <row r="7500" spans="1:1" x14ac:dyDescent="0.25">
      <c r="A7500" s="5"/>
    </row>
    <row r="7501" spans="1:1" x14ac:dyDescent="0.25">
      <c r="A7501" s="5"/>
    </row>
    <row r="7502" spans="1:1" x14ac:dyDescent="0.25">
      <c r="A7502" s="5"/>
    </row>
    <row r="7503" spans="1:1" x14ac:dyDescent="0.25">
      <c r="A7503" s="5"/>
    </row>
    <row r="7504" spans="1:1" x14ac:dyDescent="0.25">
      <c r="A7504" s="5"/>
    </row>
    <row r="7505" spans="1:1" x14ac:dyDescent="0.25">
      <c r="A7505" s="5"/>
    </row>
    <row r="7506" spans="1:1" x14ac:dyDescent="0.25">
      <c r="A7506" s="5"/>
    </row>
    <row r="7507" spans="1:1" x14ac:dyDescent="0.25">
      <c r="A7507" s="5"/>
    </row>
    <row r="7508" spans="1:1" x14ac:dyDescent="0.25">
      <c r="A7508" s="5"/>
    </row>
    <row r="7509" spans="1:1" x14ac:dyDescent="0.25">
      <c r="A7509" s="5"/>
    </row>
    <row r="7510" spans="1:1" x14ac:dyDescent="0.25">
      <c r="A7510" s="5"/>
    </row>
    <row r="7511" spans="1:1" x14ac:dyDescent="0.25">
      <c r="A7511" s="5"/>
    </row>
    <row r="7512" spans="1:1" x14ac:dyDescent="0.25">
      <c r="A7512" s="5"/>
    </row>
    <row r="7513" spans="1:1" x14ac:dyDescent="0.25">
      <c r="A7513" s="5"/>
    </row>
    <row r="7514" spans="1:1" x14ac:dyDescent="0.25">
      <c r="A7514" s="5"/>
    </row>
    <row r="7515" spans="1:1" x14ac:dyDescent="0.25">
      <c r="A7515" s="5"/>
    </row>
    <row r="7516" spans="1:1" x14ac:dyDescent="0.25">
      <c r="A7516" s="5"/>
    </row>
    <row r="7517" spans="1:1" x14ac:dyDescent="0.25">
      <c r="A7517" s="5"/>
    </row>
    <row r="7518" spans="1:1" x14ac:dyDescent="0.25">
      <c r="A7518" s="5"/>
    </row>
    <row r="7519" spans="1:1" x14ac:dyDescent="0.25">
      <c r="A7519" s="5"/>
    </row>
    <row r="7520" spans="1:1" x14ac:dyDescent="0.25">
      <c r="A7520" s="5"/>
    </row>
    <row r="7521" spans="1:1" x14ac:dyDescent="0.25">
      <c r="A7521" s="5"/>
    </row>
    <row r="7522" spans="1:1" x14ac:dyDescent="0.25">
      <c r="A7522" s="5"/>
    </row>
    <row r="7523" spans="1:1" x14ac:dyDescent="0.25">
      <c r="A7523" s="5"/>
    </row>
    <row r="7524" spans="1:1" x14ac:dyDescent="0.25">
      <c r="A7524" s="5"/>
    </row>
    <row r="7525" spans="1:1" x14ac:dyDescent="0.25">
      <c r="A7525" s="5"/>
    </row>
    <row r="7526" spans="1:1" x14ac:dyDescent="0.25">
      <c r="A7526" s="5"/>
    </row>
    <row r="7527" spans="1:1" x14ac:dyDescent="0.25">
      <c r="A7527" s="5"/>
    </row>
    <row r="7528" spans="1:1" x14ac:dyDescent="0.25">
      <c r="A7528" s="5"/>
    </row>
    <row r="7529" spans="1:1" x14ac:dyDescent="0.25">
      <c r="A7529" s="5"/>
    </row>
    <row r="7530" spans="1:1" x14ac:dyDescent="0.25">
      <c r="A7530" s="5"/>
    </row>
    <row r="7531" spans="1:1" x14ac:dyDescent="0.25">
      <c r="A7531" s="5"/>
    </row>
    <row r="7532" spans="1:1" x14ac:dyDescent="0.25">
      <c r="A7532" s="5"/>
    </row>
    <row r="7533" spans="1:1" x14ac:dyDescent="0.25">
      <c r="A7533" s="5"/>
    </row>
    <row r="7534" spans="1:1" x14ac:dyDescent="0.25">
      <c r="A7534" s="5"/>
    </row>
    <row r="7535" spans="1:1" x14ac:dyDescent="0.25">
      <c r="A7535" s="5"/>
    </row>
    <row r="7536" spans="1:1" x14ac:dyDescent="0.25">
      <c r="A7536" s="5"/>
    </row>
    <row r="7537" spans="1:1" x14ac:dyDescent="0.25">
      <c r="A7537" s="5"/>
    </row>
    <row r="7538" spans="1:1" x14ac:dyDescent="0.25">
      <c r="A7538" s="5"/>
    </row>
    <row r="7539" spans="1:1" x14ac:dyDescent="0.25">
      <c r="A7539" s="5"/>
    </row>
    <row r="7540" spans="1:1" x14ac:dyDescent="0.25">
      <c r="A7540" s="5"/>
    </row>
    <row r="7541" spans="1:1" x14ac:dyDescent="0.25">
      <c r="A7541" s="5"/>
    </row>
    <row r="7542" spans="1:1" x14ac:dyDescent="0.25">
      <c r="A7542" s="5"/>
    </row>
    <row r="7543" spans="1:1" x14ac:dyDescent="0.25">
      <c r="A7543" s="5"/>
    </row>
    <row r="7544" spans="1:1" x14ac:dyDescent="0.25">
      <c r="A7544" s="5"/>
    </row>
    <row r="7545" spans="1:1" x14ac:dyDescent="0.25">
      <c r="A7545" s="5"/>
    </row>
    <row r="7546" spans="1:1" x14ac:dyDescent="0.25">
      <c r="A7546" s="5"/>
    </row>
    <row r="7547" spans="1:1" x14ac:dyDescent="0.25">
      <c r="A7547" s="5"/>
    </row>
    <row r="7548" spans="1:1" x14ac:dyDescent="0.25">
      <c r="A7548" s="5"/>
    </row>
    <row r="7549" spans="1:1" x14ac:dyDescent="0.25">
      <c r="A7549" s="5"/>
    </row>
    <row r="7550" spans="1:1" x14ac:dyDescent="0.25">
      <c r="A7550" s="5"/>
    </row>
    <row r="7551" spans="1:1" x14ac:dyDescent="0.25">
      <c r="A7551" s="5"/>
    </row>
    <row r="7552" spans="1:1" x14ac:dyDescent="0.25">
      <c r="A7552" s="5"/>
    </row>
    <row r="7553" spans="1:1" x14ac:dyDescent="0.25">
      <c r="A7553" s="5"/>
    </row>
    <row r="7554" spans="1:1" x14ac:dyDescent="0.25">
      <c r="A7554" s="5"/>
    </row>
    <row r="7555" spans="1:1" x14ac:dyDescent="0.25">
      <c r="A7555" s="5"/>
    </row>
    <row r="7556" spans="1:1" x14ac:dyDescent="0.25">
      <c r="A7556" s="5"/>
    </row>
    <row r="7557" spans="1:1" x14ac:dyDescent="0.25">
      <c r="A7557" s="5"/>
    </row>
    <row r="7558" spans="1:1" x14ac:dyDescent="0.25">
      <c r="A7558" s="5"/>
    </row>
    <row r="7559" spans="1:1" x14ac:dyDescent="0.25">
      <c r="A7559" s="5"/>
    </row>
    <row r="7560" spans="1:1" x14ac:dyDescent="0.25">
      <c r="A7560" s="5"/>
    </row>
    <row r="7561" spans="1:1" x14ac:dyDescent="0.25">
      <c r="A7561" s="5"/>
    </row>
    <row r="7562" spans="1:1" x14ac:dyDescent="0.25">
      <c r="A7562" s="5"/>
    </row>
    <row r="7563" spans="1:1" x14ac:dyDescent="0.25">
      <c r="A7563" s="5"/>
    </row>
    <row r="7564" spans="1:1" x14ac:dyDescent="0.25">
      <c r="A7564" s="5"/>
    </row>
    <row r="7565" spans="1:1" x14ac:dyDescent="0.25">
      <c r="A7565" s="5"/>
    </row>
    <row r="7566" spans="1:1" x14ac:dyDescent="0.25">
      <c r="A7566" s="5"/>
    </row>
    <row r="7567" spans="1:1" x14ac:dyDescent="0.25">
      <c r="A7567" s="5"/>
    </row>
    <row r="7568" spans="1:1" x14ac:dyDescent="0.25">
      <c r="A7568" s="5"/>
    </row>
    <row r="7569" spans="1:1" x14ac:dyDescent="0.25">
      <c r="A7569" s="5"/>
    </row>
    <row r="7570" spans="1:1" x14ac:dyDescent="0.25">
      <c r="A7570" s="5"/>
    </row>
    <row r="7571" spans="1:1" x14ac:dyDescent="0.25">
      <c r="A7571" s="5"/>
    </row>
    <row r="7572" spans="1:1" x14ac:dyDescent="0.25">
      <c r="A7572" s="5"/>
    </row>
    <row r="7573" spans="1:1" x14ac:dyDescent="0.25">
      <c r="A7573" s="5"/>
    </row>
    <row r="7574" spans="1:1" x14ac:dyDescent="0.25">
      <c r="A7574" s="5"/>
    </row>
    <row r="7575" spans="1:1" x14ac:dyDescent="0.25">
      <c r="A7575" s="5"/>
    </row>
    <row r="7576" spans="1:1" x14ac:dyDescent="0.25">
      <c r="A7576" s="5"/>
    </row>
    <row r="7577" spans="1:1" x14ac:dyDescent="0.25">
      <c r="A7577" s="5"/>
    </row>
    <row r="7578" spans="1:1" x14ac:dyDescent="0.25">
      <c r="A7578" s="5"/>
    </row>
    <row r="7579" spans="1:1" x14ac:dyDescent="0.25">
      <c r="A7579" s="5"/>
    </row>
    <row r="7580" spans="1:1" x14ac:dyDescent="0.25">
      <c r="A7580" s="5"/>
    </row>
    <row r="7581" spans="1:1" x14ac:dyDescent="0.25">
      <c r="A7581" s="5"/>
    </row>
    <row r="7582" spans="1:1" x14ac:dyDescent="0.25">
      <c r="A7582" s="5"/>
    </row>
    <row r="7583" spans="1:1" x14ac:dyDescent="0.25">
      <c r="A7583" s="5"/>
    </row>
    <row r="7584" spans="1:1" x14ac:dyDescent="0.25">
      <c r="A7584" s="5"/>
    </row>
    <row r="7585" spans="1:1" x14ac:dyDescent="0.25">
      <c r="A7585" s="5"/>
    </row>
    <row r="7586" spans="1:1" x14ac:dyDescent="0.25">
      <c r="A7586" s="5"/>
    </row>
    <row r="7587" spans="1:1" x14ac:dyDescent="0.25">
      <c r="A7587" s="5"/>
    </row>
    <row r="7588" spans="1:1" x14ac:dyDescent="0.25">
      <c r="A7588" s="5"/>
    </row>
    <row r="7589" spans="1:1" x14ac:dyDescent="0.25">
      <c r="A7589" s="5"/>
    </row>
    <row r="7590" spans="1:1" x14ac:dyDescent="0.25">
      <c r="A7590" s="5"/>
    </row>
    <row r="7591" spans="1:1" x14ac:dyDescent="0.25">
      <c r="A7591" s="5"/>
    </row>
    <row r="7592" spans="1:1" x14ac:dyDescent="0.25">
      <c r="A7592" s="5"/>
    </row>
    <row r="7593" spans="1:1" x14ac:dyDescent="0.25">
      <c r="A7593" s="5"/>
    </row>
    <row r="7594" spans="1:1" x14ac:dyDescent="0.25">
      <c r="A7594" s="5"/>
    </row>
    <row r="7595" spans="1:1" x14ac:dyDescent="0.25">
      <c r="A7595" s="5"/>
    </row>
    <row r="7596" spans="1:1" x14ac:dyDescent="0.25">
      <c r="A7596" s="5"/>
    </row>
    <row r="7597" spans="1:1" x14ac:dyDescent="0.25">
      <c r="A7597" s="5"/>
    </row>
    <row r="7598" spans="1:1" x14ac:dyDescent="0.25">
      <c r="A7598" s="5"/>
    </row>
    <row r="7599" spans="1:1" x14ac:dyDescent="0.25">
      <c r="A7599" s="5"/>
    </row>
    <row r="7600" spans="1:1" x14ac:dyDescent="0.25">
      <c r="A7600" s="5"/>
    </row>
    <row r="7601" spans="1:1" x14ac:dyDescent="0.25">
      <c r="A7601" s="5"/>
    </row>
    <row r="7602" spans="1:1" x14ac:dyDescent="0.25">
      <c r="A7602" s="5"/>
    </row>
    <row r="7603" spans="1:1" x14ac:dyDescent="0.25">
      <c r="A7603" s="5"/>
    </row>
    <row r="7604" spans="1:1" x14ac:dyDescent="0.25">
      <c r="A7604" s="5"/>
    </row>
    <row r="7605" spans="1:1" x14ac:dyDescent="0.25">
      <c r="A7605" s="5"/>
    </row>
    <row r="7606" spans="1:1" x14ac:dyDescent="0.25">
      <c r="A7606" s="5"/>
    </row>
    <row r="7607" spans="1:1" x14ac:dyDescent="0.25">
      <c r="A7607" s="5"/>
    </row>
    <row r="7608" spans="1:1" x14ac:dyDescent="0.25">
      <c r="A7608" s="5"/>
    </row>
    <row r="7609" spans="1:1" x14ac:dyDescent="0.25">
      <c r="A7609" s="5"/>
    </row>
    <row r="7610" spans="1:1" x14ac:dyDescent="0.25">
      <c r="A7610" s="5"/>
    </row>
    <row r="7611" spans="1:1" x14ac:dyDescent="0.25">
      <c r="A7611" s="5"/>
    </row>
    <row r="7612" spans="1:1" x14ac:dyDescent="0.25">
      <c r="A7612" s="5"/>
    </row>
    <row r="7613" spans="1:1" x14ac:dyDescent="0.25">
      <c r="A7613" s="5"/>
    </row>
    <row r="7614" spans="1:1" x14ac:dyDescent="0.25">
      <c r="A7614" s="5"/>
    </row>
    <row r="7615" spans="1:1" x14ac:dyDescent="0.25">
      <c r="A7615" s="5"/>
    </row>
    <row r="7616" spans="1:1" x14ac:dyDescent="0.25">
      <c r="A7616" s="5"/>
    </row>
    <row r="7617" spans="1:1" x14ac:dyDescent="0.25">
      <c r="A7617" s="5"/>
    </row>
    <row r="7618" spans="1:1" x14ac:dyDescent="0.25">
      <c r="A7618" s="5"/>
    </row>
    <row r="7619" spans="1:1" x14ac:dyDescent="0.25">
      <c r="A7619" s="5"/>
    </row>
    <row r="7620" spans="1:1" x14ac:dyDescent="0.25">
      <c r="A7620" s="5"/>
    </row>
    <row r="7621" spans="1:1" x14ac:dyDescent="0.25">
      <c r="A7621" s="5"/>
    </row>
    <row r="7622" spans="1:1" x14ac:dyDescent="0.25">
      <c r="A7622" s="5"/>
    </row>
    <row r="7623" spans="1:1" x14ac:dyDescent="0.25">
      <c r="A7623" s="5"/>
    </row>
    <row r="7624" spans="1:1" x14ac:dyDescent="0.25">
      <c r="A7624" s="5"/>
    </row>
    <row r="7625" spans="1:1" x14ac:dyDescent="0.25">
      <c r="A7625" s="5"/>
    </row>
    <row r="7626" spans="1:1" x14ac:dyDescent="0.25">
      <c r="A7626" s="5"/>
    </row>
    <row r="7627" spans="1:1" x14ac:dyDescent="0.25">
      <c r="A7627" s="5"/>
    </row>
    <row r="7628" spans="1:1" x14ac:dyDescent="0.25">
      <c r="A7628" s="5"/>
    </row>
    <row r="7629" spans="1:1" x14ac:dyDescent="0.25">
      <c r="A7629" s="5"/>
    </row>
    <row r="7630" spans="1:1" x14ac:dyDescent="0.25">
      <c r="A7630" s="5"/>
    </row>
    <row r="7631" spans="1:1" x14ac:dyDescent="0.25">
      <c r="A7631" s="5"/>
    </row>
    <row r="7632" spans="1:1" x14ac:dyDescent="0.25">
      <c r="A7632" s="5"/>
    </row>
    <row r="7633" spans="1:1" x14ac:dyDescent="0.25">
      <c r="A7633" s="5"/>
    </row>
    <row r="7634" spans="1:1" x14ac:dyDescent="0.25">
      <c r="A7634" s="5"/>
    </row>
    <row r="7635" spans="1:1" x14ac:dyDescent="0.25">
      <c r="A7635" s="5"/>
    </row>
    <row r="7636" spans="1:1" x14ac:dyDescent="0.25">
      <c r="A7636" s="5"/>
    </row>
    <row r="7637" spans="1:1" x14ac:dyDescent="0.25">
      <c r="A7637" s="5"/>
    </row>
    <row r="7638" spans="1:1" x14ac:dyDescent="0.25">
      <c r="A7638" s="5"/>
    </row>
    <row r="7639" spans="1:1" x14ac:dyDescent="0.25">
      <c r="A7639" s="5"/>
    </row>
    <row r="7640" spans="1:1" x14ac:dyDescent="0.25">
      <c r="A7640" s="5"/>
    </row>
    <row r="7641" spans="1:1" x14ac:dyDescent="0.25">
      <c r="A7641" s="5"/>
    </row>
    <row r="7642" spans="1:1" x14ac:dyDescent="0.25">
      <c r="A7642" s="5"/>
    </row>
    <row r="7643" spans="1:1" x14ac:dyDescent="0.25">
      <c r="A7643" s="5"/>
    </row>
    <row r="7644" spans="1:1" x14ac:dyDescent="0.25">
      <c r="A7644" s="5"/>
    </row>
    <row r="7645" spans="1:1" x14ac:dyDescent="0.25">
      <c r="A7645" s="5"/>
    </row>
    <row r="7646" spans="1:1" x14ac:dyDescent="0.25">
      <c r="A7646" s="5"/>
    </row>
    <row r="7647" spans="1:1" x14ac:dyDescent="0.25">
      <c r="A7647" s="5"/>
    </row>
    <row r="7648" spans="1:1" x14ac:dyDescent="0.25">
      <c r="A7648" s="5"/>
    </row>
    <row r="7649" spans="1:1" x14ac:dyDescent="0.25">
      <c r="A7649" s="5"/>
    </row>
    <row r="7650" spans="1:1" x14ac:dyDescent="0.25">
      <c r="A7650" s="5"/>
    </row>
    <row r="7651" spans="1:1" x14ac:dyDescent="0.25">
      <c r="A7651" s="5"/>
    </row>
    <row r="7652" spans="1:1" x14ac:dyDescent="0.25">
      <c r="A7652" s="5"/>
    </row>
    <row r="7653" spans="1:1" x14ac:dyDescent="0.25">
      <c r="A7653" s="5"/>
    </row>
    <row r="7654" spans="1:1" x14ac:dyDescent="0.25">
      <c r="A7654" s="5"/>
    </row>
    <row r="7655" spans="1:1" x14ac:dyDescent="0.25">
      <c r="A7655" s="5"/>
    </row>
    <row r="7656" spans="1:1" x14ac:dyDescent="0.25">
      <c r="A7656" s="5"/>
    </row>
    <row r="7657" spans="1:1" x14ac:dyDescent="0.25">
      <c r="A7657" s="5"/>
    </row>
    <row r="7658" spans="1:1" x14ac:dyDescent="0.25">
      <c r="A7658" s="5"/>
    </row>
    <row r="7659" spans="1:1" x14ac:dyDescent="0.25">
      <c r="A7659" s="5"/>
    </row>
    <row r="7660" spans="1:1" x14ac:dyDescent="0.25">
      <c r="A7660" s="5"/>
    </row>
    <row r="7661" spans="1:1" x14ac:dyDescent="0.25">
      <c r="A7661" s="5"/>
    </row>
    <row r="7662" spans="1:1" x14ac:dyDescent="0.25">
      <c r="A7662" s="5"/>
    </row>
    <row r="7663" spans="1:1" x14ac:dyDescent="0.25">
      <c r="A7663" s="5"/>
    </row>
    <row r="7664" spans="1:1" x14ac:dyDescent="0.25">
      <c r="A7664" s="5"/>
    </row>
    <row r="7665" spans="1:1" x14ac:dyDescent="0.25">
      <c r="A7665" s="5"/>
    </row>
    <row r="7666" spans="1:1" x14ac:dyDescent="0.25">
      <c r="A7666" s="5"/>
    </row>
    <row r="7667" spans="1:1" x14ac:dyDescent="0.25">
      <c r="A7667" s="5"/>
    </row>
    <row r="7668" spans="1:1" x14ac:dyDescent="0.25">
      <c r="A7668" s="5"/>
    </row>
    <row r="7669" spans="1:1" x14ac:dyDescent="0.25">
      <c r="A7669" s="5"/>
    </row>
    <row r="7670" spans="1:1" x14ac:dyDescent="0.25">
      <c r="A7670" s="5"/>
    </row>
    <row r="7671" spans="1:1" x14ac:dyDescent="0.25">
      <c r="A7671" s="5"/>
    </row>
    <row r="7672" spans="1:1" x14ac:dyDescent="0.25">
      <c r="A7672" s="5"/>
    </row>
    <row r="7673" spans="1:1" x14ac:dyDescent="0.25">
      <c r="A7673" s="5"/>
    </row>
    <row r="7674" spans="1:1" x14ac:dyDescent="0.25">
      <c r="A7674" s="5"/>
    </row>
    <row r="7675" spans="1:1" x14ac:dyDescent="0.25">
      <c r="A7675" s="5"/>
    </row>
    <row r="7676" spans="1:1" x14ac:dyDescent="0.25">
      <c r="A7676" s="5"/>
    </row>
    <row r="7677" spans="1:1" x14ac:dyDescent="0.25">
      <c r="A7677" s="5"/>
    </row>
    <row r="7678" spans="1:1" x14ac:dyDescent="0.25">
      <c r="A7678" s="5"/>
    </row>
    <row r="7679" spans="1:1" x14ac:dyDescent="0.25">
      <c r="A7679" s="5"/>
    </row>
    <row r="7680" spans="1:1" x14ac:dyDescent="0.25">
      <c r="A7680" s="5"/>
    </row>
    <row r="7681" spans="1:1" x14ac:dyDescent="0.25">
      <c r="A7681" s="5"/>
    </row>
    <row r="7682" spans="1:1" x14ac:dyDescent="0.25">
      <c r="A7682" s="5"/>
    </row>
    <row r="7683" spans="1:1" x14ac:dyDescent="0.25">
      <c r="A7683" s="5"/>
    </row>
    <row r="7684" spans="1:1" x14ac:dyDescent="0.25">
      <c r="A7684" s="5"/>
    </row>
    <row r="7685" spans="1:1" x14ac:dyDescent="0.25">
      <c r="A7685" s="5"/>
    </row>
    <row r="7686" spans="1:1" x14ac:dyDescent="0.25">
      <c r="A7686" s="5"/>
    </row>
    <row r="7687" spans="1:1" x14ac:dyDescent="0.25">
      <c r="A7687" s="5"/>
    </row>
    <row r="7688" spans="1:1" x14ac:dyDescent="0.25">
      <c r="A7688" s="5"/>
    </row>
    <row r="7689" spans="1:1" x14ac:dyDescent="0.25">
      <c r="A7689" s="5"/>
    </row>
    <row r="7690" spans="1:1" x14ac:dyDescent="0.25">
      <c r="A7690" s="5"/>
    </row>
    <row r="7691" spans="1:1" x14ac:dyDescent="0.25">
      <c r="A7691" s="5"/>
    </row>
    <row r="7692" spans="1:1" x14ac:dyDescent="0.25">
      <c r="A7692" s="5"/>
    </row>
    <row r="7693" spans="1:1" x14ac:dyDescent="0.25">
      <c r="A7693" s="5"/>
    </row>
    <row r="7694" spans="1:1" x14ac:dyDescent="0.25">
      <c r="A7694" s="5"/>
    </row>
    <row r="7695" spans="1:1" x14ac:dyDescent="0.25">
      <c r="A7695" s="5"/>
    </row>
    <row r="7696" spans="1:1" x14ac:dyDescent="0.25">
      <c r="A7696" s="5"/>
    </row>
    <row r="7697" spans="1:1" x14ac:dyDescent="0.25">
      <c r="A7697" s="5"/>
    </row>
    <row r="7698" spans="1:1" x14ac:dyDescent="0.25">
      <c r="A7698" s="5"/>
    </row>
    <row r="7699" spans="1:1" x14ac:dyDescent="0.25">
      <c r="A7699" s="5"/>
    </row>
    <row r="7700" spans="1:1" x14ac:dyDescent="0.25">
      <c r="A7700" s="5"/>
    </row>
    <row r="7701" spans="1:1" x14ac:dyDescent="0.25">
      <c r="A7701" s="5"/>
    </row>
    <row r="7702" spans="1:1" x14ac:dyDescent="0.25">
      <c r="A7702" s="5"/>
    </row>
    <row r="7703" spans="1:1" x14ac:dyDescent="0.25">
      <c r="A7703" s="5"/>
    </row>
    <row r="7704" spans="1:1" x14ac:dyDescent="0.25">
      <c r="A7704" s="5"/>
    </row>
    <row r="7705" spans="1:1" x14ac:dyDescent="0.25">
      <c r="A7705" s="5"/>
    </row>
    <row r="7706" spans="1:1" x14ac:dyDescent="0.25">
      <c r="A7706" s="5"/>
    </row>
    <row r="7707" spans="1:1" x14ac:dyDescent="0.25">
      <c r="A7707" s="5"/>
    </row>
    <row r="7708" spans="1:1" x14ac:dyDescent="0.25">
      <c r="A7708" s="5"/>
    </row>
    <row r="7709" spans="1:1" x14ac:dyDescent="0.25">
      <c r="A7709" s="5"/>
    </row>
    <row r="7710" spans="1:1" x14ac:dyDescent="0.25">
      <c r="A7710" s="5"/>
    </row>
    <row r="7711" spans="1:1" x14ac:dyDescent="0.25">
      <c r="A7711" s="5"/>
    </row>
    <row r="7712" spans="1:1" x14ac:dyDescent="0.25">
      <c r="A7712" s="5"/>
    </row>
    <row r="7713" spans="1:1" x14ac:dyDescent="0.25">
      <c r="A7713" s="5"/>
    </row>
    <row r="7714" spans="1:1" x14ac:dyDescent="0.25">
      <c r="A7714" s="5"/>
    </row>
    <row r="7715" spans="1:1" x14ac:dyDescent="0.25">
      <c r="A7715" s="5"/>
    </row>
    <row r="7716" spans="1:1" x14ac:dyDescent="0.25">
      <c r="A7716" s="5"/>
    </row>
    <row r="7717" spans="1:1" x14ac:dyDescent="0.25">
      <c r="A7717" s="5"/>
    </row>
    <row r="7718" spans="1:1" x14ac:dyDescent="0.25">
      <c r="A7718" s="5"/>
    </row>
    <row r="7719" spans="1:1" x14ac:dyDescent="0.25">
      <c r="A7719" s="5"/>
    </row>
    <row r="7720" spans="1:1" x14ac:dyDescent="0.25">
      <c r="A7720" s="5"/>
    </row>
    <row r="7721" spans="1:1" x14ac:dyDescent="0.25">
      <c r="A7721" s="5"/>
    </row>
    <row r="7722" spans="1:1" x14ac:dyDescent="0.25">
      <c r="A7722" s="5"/>
    </row>
    <row r="7723" spans="1:1" x14ac:dyDescent="0.25">
      <c r="A7723" s="5"/>
    </row>
    <row r="7724" spans="1:1" x14ac:dyDescent="0.25">
      <c r="A7724" s="5"/>
    </row>
    <row r="7725" spans="1:1" x14ac:dyDescent="0.25">
      <c r="A7725" s="5"/>
    </row>
    <row r="7726" spans="1:1" x14ac:dyDescent="0.25">
      <c r="A7726" s="5"/>
    </row>
    <row r="7727" spans="1:1" x14ac:dyDescent="0.25">
      <c r="A7727" s="5"/>
    </row>
    <row r="7728" spans="1:1" x14ac:dyDescent="0.25">
      <c r="A7728" s="5"/>
    </row>
    <row r="7729" spans="1:1" x14ac:dyDescent="0.25">
      <c r="A7729" s="5"/>
    </row>
    <row r="7730" spans="1:1" x14ac:dyDescent="0.25">
      <c r="A7730" s="5"/>
    </row>
    <row r="7731" spans="1:1" x14ac:dyDescent="0.25">
      <c r="A7731" s="5"/>
    </row>
    <row r="7732" spans="1:1" x14ac:dyDescent="0.25">
      <c r="A7732" s="5"/>
    </row>
    <row r="7733" spans="1:1" x14ac:dyDescent="0.25">
      <c r="A7733" s="5"/>
    </row>
    <row r="7734" spans="1:1" x14ac:dyDescent="0.25">
      <c r="A7734" s="5"/>
    </row>
    <row r="7735" spans="1:1" x14ac:dyDescent="0.25">
      <c r="A7735" s="5"/>
    </row>
    <row r="7736" spans="1:1" x14ac:dyDescent="0.25">
      <c r="A7736" s="5"/>
    </row>
    <row r="7737" spans="1:1" x14ac:dyDescent="0.25">
      <c r="A7737" s="5"/>
    </row>
    <row r="7738" spans="1:1" x14ac:dyDescent="0.25">
      <c r="A7738" s="5"/>
    </row>
    <row r="7739" spans="1:1" x14ac:dyDescent="0.25">
      <c r="A7739" s="5"/>
    </row>
    <row r="7740" spans="1:1" x14ac:dyDescent="0.25">
      <c r="A7740" s="5"/>
    </row>
    <row r="7741" spans="1:1" x14ac:dyDescent="0.25">
      <c r="A7741" s="5"/>
    </row>
    <row r="7742" spans="1:1" x14ac:dyDescent="0.25">
      <c r="A7742" s="5"/>
    </row>
    <row r="7743" spans="1:1" x14ac:dyDescent="0.25">
      <c r="A7743" s="5"/>
    </row>
    <row r="7744" spans="1:1" x14ac:dyDescent="0.25">
      <c r="A7744" s="5"/>
    </row>
    <row r="7745" spans="1:1" x14ac:dyDescent="0.25">
      <c r="A7745" s="5"/>
    </row>
    <row r="7746" spans="1:1" x14ac:dyDescent="0.25">
      <c r="A7746" s="5"/>
    </row>
    <row r="7747" spans="1:1" x14ac:dyDescent="0.25">
      <c r="A7747" s="5"/>
    </row>
    <row r="7748" spans="1:1" x14ac:dyDescent="0.25">
      <c r="A7748" s="5"/>
    </row>
    <row r="7749" spans="1:1" x14ac:dyDescent="0.25">
      <c r="A7749" s="5"/>
    </row>
    <row r="7750" spans="1:1" x14ac:dyDescent="0.25">
      <c r="A7750" s="5"/>
    </row>
    <row r="7751" spans="1:1" x14ac:dyDescent="0.25">
      <c r="A7751" s="5"/>
    </row>
    <row r="7752" spans="1:1" x14ac:dyDescent="0.25">
      <c r="A7752" s="5"/>
    </row>
    <row r="7753" spans="1:1" x14ac:dyDescent="0.25">
      <c r="A7753" s="5"/>
    </row>
    <row r="7754" spans="1:1" x14ac:dyDescent="0.25">
      <c r="A7754" s="5"/>
    </row>
    <row r="7755" spans="1:1" x14ac:dyDescent="0.25">
      <c r="A7755" s="5"/>
    </row>
    <row r="7756" spans="1:1" x14ac:dyDescent="0.25">
      <c r="A7756" s="5"/>
    </row>
    <row r="7757" spans="1:1" x14ac:dyDescent="0.25">
      <c r="A7757" s="5"/>
    </row>
    <row r="7758" spans="1:1" x14ac:dyDescent="0.25">
      <c r="A7758" s="5"/>
    </row>
    <row r="7759" spans="1:1" x14ac:dyDescent="0.25">
      <c r="A7759" s="5"/>
    </row>
    <row r="7760" spans="1:1" x14ac:dyDescent="0.25">
      <c r="A7760" s="5"/>
    </row>
    <row r="7761" spans="1:1" x14ac:dyDescent="0.25">
      <c r="A7761" s="5"/>
    </row>
    <row r="7762" spans="1:1" x14ac:dyDescent="0.25">
      <c r="A7762" s="5"/>
    </row>
    <row r="7763" spans="1:1" x14ac:dyDescent="0.25">
      <c r="A7763" s="5"/>
    </row>
    <row r="7764" spans="1:1" x14ac:dyDescent="0.25">
      <c r="A7764" s="5"/>
    </row>
    <row r="7765" spans="1:1" x14ac:dyDescent="0.25">
      <c r="A7765" s="5"/>
    </row>
    <row r="7766" spans="1:1" x14ac:dyDescent="0.25">
      <c r="A7766" s="5"/>
    </row>
    <row r="7767" spans="1:1" x14ac:dyDescent="0.25">
      <c r="A7767" s="5"/>
    </row>
    <row r="7768" spans="1:1" x14ac:dyDescent="0.25">
      <c r="A7768" s="5"/>
    </row>
    <row r="7769" spans="1:1" x14ac:dyDescent="0.25">
      <c r="A7769" s="5"/>
    </row>
    <row r="7770" spans="1:1" x14ac:dyDescent="0.25">
      <c r="A7770" s="5"/>
    </row>
    <row r="7771" spans="1:1" x14ac:dyDescent="0.25">
      <c r="A7771" s="5"/>
    </row>
    <row r="7772" spans="1:1" x14ac:dyDescent="0.25">
      <c r="A7772" s="5"/>
    </row>
    <row r="7773" spans="1:1" x14ac:dyDescent="0.25">
      <c r="A7773" s="5"/>
    </row>
    <row r="7774" spans="1:1" x14ac:dyDescent="0.25">
      <c r="A7774" s="5"/>
    </row>
    <row r="7775" spans="1:1" x14ac:dyDescent="0.25">
      <c r="A7775" s="5"/>
    </row>
    <row r="7776" spans="1:1" x14ac:dyDescent="0.25">
      <c r="A7776" s="5"/>
    </row>
    <row r="7777" spans="1:1" x14ac:dyDescent="0.25">
      <c r="A7777" s="5"/>
    </row>
    <row r="7778" spans="1:1" x14ac:dyDescent="0.25">
      <c r="A7778" s="5"/>
    </row>
    <row r="7779" spans="1:1" x14ac:dyDescent="0.25">
      <c r="A7779" s="5"/>
    </row>
    <row r="7780" spans="1:1" x14ac:dyDescent="0.25">
      <c r="A7780" s="5"/>
    </row>
    <row r="7781" spans="1:1" x14ac:dyDescent="0.25">
      <c r="A7781" s="5"/>
    </row>
    <row r="7782" spans="1:1" x14ac:dyDescent="0.25">
      <c r="A7782" s="5"/>
    </row>
    <row r="7783" spans="1:1" x14ac:dyDescent="0.25">
      <c r="A7783" s="5"/>
    </row>
    <row r="7784" spans="1:1" x14ac:dyDescent="0.25">
      <c r="A7784" s="5"/>
    </row>
    <row r="7785" spans="1:1" x14ac:dyDescent="0.25">
      <c r="A7785" s="5"/>
    </row>
    <row r="7786" spans="1:1" x14ac:dyDescent="0.25">
      <c r="A7786" s="5"/>
    </row>
    <row r="7787" spans="1:1" x14ac:dyDescent="0.25">
      <c r="A7787" s="5"/>
    </row>
    <row r="7788" spans="1:1" x14ac:dyDescent="0.25">
      <c r="A7788" s="5"/>
    </row>
    <row r="7789" spans="1:1" x14ac:dyDescent="0.25">
      <c r="A7789" s="5"/>
    </row>
    <row r="7790" spans="1:1" x14ac:dyDescent="0.25">
      <c r="A7790" s="5"/>
    </row>
    <row r="7791" spans="1:1" x14ac:dyDescent="0.25">
      <c r="A7791" s="5"/>
    </row>
    <row r="7792" spans="1:1" x14ac:dyDescent="0.25">
      <c r="A7792" s="5"/>
    </row>
    <row r="7793" spans="1:1" x14ac:dyDescent="0.25">
      <c r="A7793" s="5"/>
    </row>
    <row r="7794" spans="1:1" x14ac:dyDescent="0.25">
      <c r="A7794" s="5"/>
    </row>
    <row r="7795" spans="1:1" x14ac:dyDescent="0.25">
      <c r="A7795" s="5"/>
    </row>
    <row r="7796" spans="1:1" x14ac:dyDescent="0.25">
      <c r="A7796" s="5"/>
    </row>
    <row r="7797" spans="1:1" x14ac:dyDescent="0.25">
      <c r="A7797" s="5"/>
    </row>
    <row r="7798" spans="1:1" x14ac:dyDescent="0.25">
      <c r="A7798" s="5"/>
    </row>
    <row r="7799" spans="1:1" x14ac:dyDescent="0.25">
      <c r="A7799" s="5"/>
    </row>
    <row r="7800" spans="1:1" x14ac:dyDescent="0.25">
      <c r="A7800" s="5"/>
    </row>
    <row r="7801" spans="1:1" x14ac:dyDescent="0.25">
      <c r="A7801" s="5"/>
    </row>
    <row r="7802" spans="1:1" x14ac:dyDescent="0.25">
      <c r="A7802" s="5"/>
    </row>
    <row r="7803" spans="1:1" x14ac:dyDescent="0.25">
      <c r="A7803" s="5"/>
    </row>
    <row r="7804" spans="1:1" x14ac:dyDescent="0.25">
      <c r="A7804" s="5"/>
    </row>
    <row r="7805" spans="1:1" x14ac:dyDescent="0.25">
      <c r="A7805" s="5"/>
    </row>
    <row r="7806" spans="1:1" x14ac:dyDescent="0.25">
      <c r="A7806" s="5"/>
    </row>
    <row r="7807" spans="1:1" x14ac:dyDescent="0.25">
      <c r="A7807" s="5"/>
    </row>
    <row r="7808" spans="1:1" x14ac:dyDescent="0.25">
      <c r="A7808" s="5"/>
    </row>
    <row r="7809" spans="1:1" x14ac:dyDescent="0.25">
      <c r="A7809" s="5"/>
    </row>
    <row r="7810" spans="1:1" x14ac:dyDescent="0.25">
      <c r="A7810" s="5"/>
    </row>
    <row r="7811" spans="1:1" x14ac:dyDescent="0.25">
      <c r="A7811" s="5"/>
    </row>
    <row r="7812" spans="1:1" x14ac:dyDescent="0.25">
      <c r="A7812" s="5"/>
    </row>
    <row r="7813" spans="1:1" x14ac:dyDescent="0.25">
      <c r="A7813" s="5"/>
    </row>
    <row r="7814" spans="1:1" x14ac:dyDescent="0.25">
      <c r="A7814" s="5"/>
    </row>
    <row r="7815" spans="1:1" x14ac:dyDescent="0.25">
      <c r="A7815" s="5"/>
    </row>
    <row r="7816" spans="1:1" x14ac:dyDescent="0.25">
      <c r="A7816" s="5"/>
    </row>
    <row r="7817" spans="1:1" x14ac:dyDescent="0.25">
      <c r="A7817" s="5"/>
    </row>
    <row r="7818" spans="1:1" x14ac:dyDescent="0.25">
      <c r="A7818" s="5"/>
    </row>
    <row r="7819" spans="1:1" x14ac:dyDescent="0.25">
      <c r="A7819" s="5"/>
    </row>
    <row r="7820" spans="1:1" x14ac:dyDescent="0.25">
      <c r="A7820" s="5"/>
    </row>
    <row r="7821" spans="1:1" x14ac:dyDescent="0.25">
      <c r="A7821" s="5"/>
    </row>
    <row r="7822" spans="1:1" x14ac:dyDescent="0.25">
      <c r="A7822" s="5"/>
    </row>
    <row r="7823" spans="1:1" x14ac:dyDescent="0.25">
      <c r="A7823" s="5"/>
    </row>
    <row r="7824" spans="1:1" x14ac:dyDescent="0.25">
      <c r="A7824" s="5"/>
    </row>
    <row r="7825" spans="1:1" x14ac:dyDescent="0.25">
      <c r="A7825" s="5"/>
    </row>
    <row r="7826" spans="1:1" x14ac:dyDescent="0.25">
      <c r="A7826" s="5"/>
    </row>
    <row r="7827" spans="1:1" x14ac:dyDescent="0.25">
      <c r="A7827" s="5"/>
    </row>
    <row r="7828" spans="1:1" x14ac:dyDescent="0.25">
      <c r="A7828" s="5"/>
    </row>
    <row r="7829" spans="1:1" x14ac:dyDescent="0.25">
      <c r="A7829" s="5"/>
    </row>
    <row r="7830" spans="1:1" x14ac:dyDescent="0.25">
      <c r="A7830" s="5"/>
    </row>
    <row r="7831" spans="1:1" x14ac:dyDescent="0.25">
      <c r="A7831" s="5"/>
    </row>
    <row r="7832" spans="1:1" x14ac:dyDescent="0.25">
      <c r="A7832" s="5"/>
    </row>
    <row r="7833" spans="1:1" x14ac:dyDescent="0.25">
      <c r="A7833" s="5"/>
    </row>
    <row r="7834" spans="1:1" x14ac:dyDescent="0.25">
      <c r="A7834" s="5"/>
    </row>
    <row r="7835" spans="1:1" x14ac:dyDescent="0.25">
      <c r="A7835" s="5"/>
    </row>
    <row r="7836" spans="1:1" x14ac:dyDescent="0.25">
      <c r="A7836" s="5"/>
    </row>
    <row r="7837" spans="1:1" x14ac:dyDescent="0.25">
      <c r="A7837" s="5"/>
    </row>
    <row r="7838" spans="1:1" x14ac:dyDescent="0.25">
      <c r="A7838" s="5"/>
    </row>
    <row r="7839" spans="1:1" x14ac:dyDescent="0.25">
      <c r="A7839" s="5"/>
    </row>
    <row r="7840" spans="1:1" x14ac:dyDescent="0.25">
      <c r="A7840" s="5"/>
    </row>
    <row r="7841" spans="1:1" x14ac:dyDescent="0.25">
      <c r="A7841" s="5"/>
    </row>
    <row r="7842" spans="1:1" x14ac:dyDescent="0.25">
      <c r="A7842" s="5"/>
    </row>
    <row r="7843" spans="1:1" x14ac:dyDescent="0.25">
      <c r="A7843" s="5"/>
    </row>
    <row r="7844" spans="1:1" x14ac:dyDescent="0.25">
      <c r="A7844" s="5"/>
    </row>
    <row r="7845" spans="1:1" x14ac:dyDescent="0.25">
      <c r="A7845" s="5"/>
    </row>
    <row r="7846" spans="1:1" x14ac:dyDescent="0.25">
      <c r="A7846" s="5"/>
    </row>
    <row r="7847" spans="1:1" x14ac:dyDescent="0.25">
      <c r="A7847" s="5"/>
    </row>
    <row r="7848" spans="1:1" x14ac:dyDescent="0.25">
      <c r="A7848" s="5"/>
    </row>
    <row r="7849" spans="1:1" x14ac:dyDescent="0.25">
      <c r="A7849" s="5"/>
    </row>
    <row r="7850" spans="1:1" x14ac:dyDescent="0.25">
      <c r="A7850" s="5"/>
    </row>
    <row r="7851" spans="1:1" x14ac:dyDescent="0.25">
      <c r="A7851" s="5"/>
    </row>
    <row r="7852" spans="1:1" x14ac:dyDescent="0.25">
      <c r="A7852" s="5"/>
    </row>
    <row r="7853" spans="1:1" x14ac:dyDescent="0.25">
      <c r="A7853" s="5"/>
    </row>
    <row r="7854" spans="1:1" x14ac:dyDescent="0.25">
      <c r="A7854" s="5"/>
    </row>
    <row r="7855" spans="1:1" x14ac:dyDescent="0.25">
      <c r="A7855" s="5"/>
    </row>
    <row r="7856" spans="1:1" x14ac:dyDescent="0.25">
      <c r="A7856" s="5"/>
    </row>
    <row r="7857" spans="1:1" x14ac:dyDescent="0.25">
      <c r="A7857" s="5"/>
    </row>
    <row r="7858" spans="1:1" x14ac:dyDescent="0.25">
      <c r="A7858" s="5"/>
    </row>
    <row r="7859" spans="1:1" x14ac:dyDescent="0.25">
      <c r="A7859" s="5"/>
    </row>
    <row r="7860" spans="1:1" x14ac:dyDescent="0.25">
      <c r="A7860" s="5"/>
    </row>
    <row r="7861" spans="1:1" x14ac:dyDescent="0.25">
      <c r="A7861" s="5"/>
    </row>
    <row r="7862" spans="1:1" x14ac:dyDescent="0.25">
      <c r="A7862" s="5"/>
    </row>
    <row r="7863" spans="1:1" x14ac:dyDescent="0.25">
      <c r="A7863" s="5"/>
    </row>
    <row r="7864" spans="1:1" x14ac:dyDescent="0.25">
      <c r="A7864" s="5"/>
    </row>
    <row r="7865" spans="1:1" x14ac:dyDescent="0.25">
      <c r="A7865" s="5"/>
    </row>
    <row r="7866" spans="1:1" x14ac:dyDescent="0.25">
      <c r="A7866" s="5"/>
    </row>
    <row r="7867" spans="1:1" x14ac:dyDescent="0.25">
      <c r="A7867" s="5"/>
    </row>
    <row r="7868" spans="1:1" x14ac:dyDescent="0.25">
      <c r="A7868" s="5"/>
    </row>
    <row r="7869" spans="1:1" x14ac:dyDescent="0.25">
      <c r="A7869" s="5"/>
    </row>
    <row r="7870" spans="1:1" x14ac:dyDescent="0.25">
      <c r="A7870" s="5"/>
    </row>
    <row r="7871" spans="1:1" x14ac:dyDescent="0.25">
      <c r="A7871" s="5"/>
    </row>
    <row r="7872" spans="1:1" x14ac:dyDescent="0.25">
      <c r="A7872" s="5"/>
    </row>
    <row r="7873" spans="1:1" x14ac:dyDescent="0.25">
      <c r="A7873" s="5"/>
    </row>
    <row r="7874" spans="1:1" x14ac:dyDescent="0.25">
      <c r="A7874" s="5"/>
    </row>
    <row r="7875" spans="1:1" x14ac:dyDescent="0.25">
      <c r="A7875" s="5"/>
    </row>
    <row r="7876" spans="1:1" x14ac:dyDescent="0.25">
      <c r="A7876" s="5"/>
    </row>
    <row r="7877" spans="1:1" x14ac:dyDescent="0.25">
      <c r="A7877" s="5"/>
    </row>
    <row r="7878" spans="1:1" x14ac:dyDescent="0.25">
      <c r="A7878" s="5"/>
    </row>
    <row r="7879" spans="1:1" x14ac:dyDescent="0.25">
      <c r="A7879" s="5"/>
    </row>
    <row r="7880" spans="1:1" x14ac:dyDescent="0.25">
      <c r="A7880" s="5"/>
    </row>
    <row r="7881" spans="1:1" x14ac:dyDescent="0.25">
      <c r="A7881" s="5"/>
    </row>
    <row r="7882" spans="1:1" x14ac:dyDescent="0.25">
      <c r="A7882" s="5"/>
    </row>
    <row r="7883" spans="1:1" x14ac:dyDescent="0.25">
      <c r="A7883" s="5"/>
    </row>
    <row r="7884" spans="1:1" x14ac:dyDescent="0.25">
      <c r="A7884" s="5"/>
    </row>
    <row r="7885" spans="1:1" x14ac:dyDescent="0.25">
      <c r="A7885" s="5"/>
    </row>
    <row r="7886" spans="1:1" x14ac:dyDescent="0.25">
      <c r="A7886" s="5"/>
    </row>
    <row r="7887" spans="1:1" x14ac:dyDescent="0.25">
      <c r="A7887" s="5"/>
    </row>
    <row r="7888" spans="1:1" x14ac:dyDescent="0.25">
      <c r="A7888" s="5"/>
    </row>
    <row r="7889" spans="1:1" x14ac:dyDescent="0.25">
      <c r="A7889" s="5"/>
    </row>
    <row r="7890" spans="1:1" x14ac:dyDescent="0.25">
      <c r="A7890" s="5"/>
    </row>
    <row r="7891" spans="1:1" x14ac:dyDescent="0.25">
      <c r="A7891" s="5"/>
    </row>
    <row r="7892" spans="1:1" x14ac:dyDescent="0.25">
      <c r="A7892" s="5"/>
    </row>
    <row r="7893" spans="1:1" x14ac:dyDescent="0.25">
      <c r="A7893" s="5"/>
    </row>
    <row r="7894" spans="1:1" x14ac:dyDescent="0.25">
      <c r="A7894" s="5"/>
    </row>
    <row r="7895" spans="1:1" x14ac:dyDescent="0.25">
      <c r="A7895" s="5"/>
    </row>
    <row r="7896" spans="1:1" x14ac:dyDescent="0.25">
      <c r="A7896" s="5"/>
    </row>
    <row r="7897" spans="1:1" x14ac:dyDescent="0.25">
      <c r="A7897" s="5"/>
    </row>
    <row r="7898" spans="1:1" x14ac:dyDescent="0.25">
      <c r="A7898" s="5"/>
    </row>
    <row r="7899" spans="1:1" x14ac:dyDescent="0.25">
      <c r="A7899" s="5"/>
    </row>
    <row r="7900" spans="1:1" x14ac:dyDescent="0.25">
      <c r="A7900" s="5"/>
    </row>
    <row r="7901" spans="1:1" x14ac:dyDescent="0.25">
      <c r="A7901" s="5"/>
    </row>
    <row r="7902" spans="1:1" x14ac:dyDescent="0.25">
      <c r="A7902" s="5"/>
    </row>
    <row r="7903" spans="1:1" x14ac:dyDescent="0.25">
      <c r="A7903" s="5"/>
    </row>
    <row r="7904" spans="1:1" x14ac:dyDescent="0.25">
      <c r="A7904" s="5"/>
    </row>
    <row r="7905" spans="1:1" x14ac:dyDescent="0.25">
      <c r="A7905" s="5"/>
    </row>
    <row r="7906" spans="1:1" x14ac:dyDescent="0.25">
      <c r="A7906" s="5"/>
    </row>
    <row r="7907" spans="1:1" x14ac:dyDescent="0.25">
      <c r="A7907" s="5"/>
    </row>
    <row r="7908" spans="1:1" x14ac:dyDescent="0.25">
      <c r="A7908" s="5"/>
    </row>
    <row r="7909" spans="1:1" x14ac:dyDescent="0.25">
      <c r="A7909" s="5"/>
    </row>
    <row r="7910" spans="1:1" x14ac:dyDescent="0.25">
      <c r="A7910" s="5"/>
    </row>
    <row r="7911" spans="1:1" x14ac:dyDescent="0.25">
      <c r="A7911" s="5"/>
    </row>
    <row r="7912" spans="1:1" x14ac:dyDescent="0.25">
      <c r="A7912" s="5"/>
    </row>
    <row r="7913" spans="1:1" x14ac:dyDescent="0.25">
      <c r="A7913" s="5"/>
    </row>
    <row r="7914" spans="1:1" x14ac:dyDescent="0.25">
      <c r="A7914" s="5"/>
    </row>
    <row r="7915" spans="1:1" x14ac:dyDescent="0.25">
      <c r="A7915" s="5"/>
    </row>
    <row r="7916" spans="1:1" x14ac:dyDescent="0.25">
      <c r="A7916" s="5"/>
    </row>
    <row r="7917" spans="1:1" x14ac:dyDescent="0.25">
      <c r="A7917" s="5"/>
    </row>
    <row r="7918" spans="1:1" x14ac:dyDescent="0.25">
      <c r="A7918" s="5"/>
    </row>
    <row r="7919" spans="1:1" x14ac:dyDescent="0.25">
      <c r="A7919" s="5"/>
    </row>
    <row r="7920" spans="1:1" x14ac:dyDescent="0.25">
      <c r="A7920" s="5"/>
    </row>
    <row r="7921" spans="1:1" x14ac:dyDescent="0.25">
      <c r="A7921" s="5"/>
    </row>
    <row r="7922" spans="1:1" x14ac:dyDescent="0.25">
      <c r="A7922" s="5"/>
    </row>
    <row r="7923" spans="1:1" x14ac:dyDescent="0.25">
      <c r="A7923" s="5"/>
    </row>
    <row r="7924" spans="1:1" x14ac:dyDescent="0.25">
      <c r="A7924" s="5"/>
    </row>
    <row r="7925" spans="1:1" x14ac:dyDescent="0.25">
      <c r="A7925" s="5"/>
    </row>
    <row r="7926" spans="1:1" x14ac:dyDescent="0.25">
      <c r="A7926" s="5"/>
    </row>
    <row r="7927" spans="1:1" x14ac:dyDescent="0.25">
      <c r="A7927" s="5"/>
    </row>
    <row r="7928" spans="1:1" x14ac:dyDescent="0.25">
      <c r="A7928" s="5"/>
    </row>
    <row r="7929" spans="1:1" x14ac:dyDescent="0.25">
      <c r="A7929" s="5"/>
    </row>
    <row r="7930" spans="1:1" x14ac:dyDescent="0.25">
      <c r="A7930" s="5"/>
    </row>
    <row r="7931" spans="1:1" x14ac:dyDescent="0.25">
      <c r="A7931" s="5"/>
    </row>
    <row r="7932" spans="1:1" x14ac:dyDescent="0.25">
      <c r="A7932" s="5"/>
    </row>
    <row r="7933" spans="1:1" x14ac:dyDescent="0.25">
      <c r="A7933" s="5"/>
    </row>
    <row r="7934" spans="1:1" x14ac:dyDescent="0.25">
      <c r="A7934" s="5"/>
    </row>
    <row r="7935" spans="1:1" x14ac:dyDescent="0.25">
      <c r="A7935" s="5"/>
    </row>
    <row r="7936" spans="1:1" x14ac:dyDescent="0.25">
      <c r="A7936" s="5"/>
    </row>
    <row r="7937" spans="1:1" x14ac:dyDescent="0.25">
      <c r="A7937" s="5"/>
    </row>
    <row r="7938" spans="1:1" x14ac:dyDescent="0.25">
      <c r="A7938" s="5"/>
    </row>
    <row r="7939" spans="1:1" x14ac:dyDescent="0.25">
      <c r="A7939" s="5"/>
    </row>
    <row r="7940" spans="1:1" x14ac:dyDescent="0.25">
      <c r="A7940" s="5"/>
    </row>
    <row r="7941" spans="1:1" x14ac:dyDescent="0.25">
      <c r="A7941" s="5"/>
    </row>
    <row r="7942" spans="1:1" x14ac:dyDescent="0.25">
      <c r="A7942" s="5"/>
    </row>
    <row r="7943" spans="1:1" x14ac:dyDescent="0.25">
      <c r="A7943" s="5"/>
    </row>
    <row r="7944" spans="1:1" x14ac:dyDescent="0.25">
      <c r="A7944" s="5"/>
    </row>
    <row r="7945" spans="1:1" x14ac:dyDescent="0.25">
      <c r="A7945" s="5"/>
    </row>
    <row r="7946" spans="1:1" x14ac:dyDescent="0.25">
      <c r="A7946" s="5"/>
    </row>
    <row r="7947" spans="1:1" x14ac:dyDescent="0.25">
      <c r="A7947" s="5"/>
    </row>
    <row r="7948" spans="1:1" x14ac:dyDescent="0.25">
      <c r="A7948" s="5"/>
    </row>
    <row r="7949" spans="1:1" x14ac:dyDescent="0.25">
      <c r="A7949" s="5"/>
    </row>
    <row r="7950" spans="1:1" x14ac:dyDescent="0.25">
      <c r="A7950" s="5"/>
    </row>
    <row r="7951" spans="1:1" x14ac:dyDescent="0.25">
      <c r="A7951" s="5"/>
    </row>
    <row r="7952" spans="1:1" x14ac:dyDescent="0.25">
      <c r="A7952" s="5"/>
    </row>
    <row r="7953" spans="1:1" x14ac:dyDescent="0.25">
      <c r="A7953" s="5"/>
    </row>
    <row r="7954" spans="1:1" x14ac:dyDescent="0.25">
      <c r="A7954" s="5"/>
    </row>
    <row r="7955" spans="1:1" x14ac:dyDescent="0.25">
      <c r="A7955" s="5"/>
    </row>
    <row r="7956" spans="1:1" x14ac:dyDescent="0.25">
      <c r="A7956" s="5"/>
    </row>
    <row r="7957" spans="1:1" x14ac:dyDescent="0.25">
      <c r="A7957" s="5"/>
    </row>
    <row r="7958" spans="1:1" x14ac:dyDescent="0.25">
      <c r="A7958" s="5"/>
    </row>
    <row r="7959" spans="1:1" x14ac:dyDescent="0.25">
      <c r="A7959" s="5"/>
    </row>
    <row r="7960" spans="1:1" x14ac:dyDescent="0.25">
      <c r="A7960" s="5"/>
    </row>
    <row r="7961" spans="1:1" x14ac:dyDescent="0.25">
      <c r="A7961" s="5"/>
    </row>
    <row r="7962" spans="1:1" x14ac:dyDescent="0.25">
      <c r="A7962" s="5"/>
    </row>
    <row r="7963" spans="1:1" x14ac:dyDescent="0.25">
      <c r="A7963" s="5"/>
    </row>
    <row r="7964" spans="1:1" x14ac:dyDescent="0.25">
      <c r="A7964" s="5"/>
    </row>
    <row r="7965" spans="1:1" x14ac:dyDescent="0.25">
      <c r="A7965" s="5"/>
    </row>
    <row r="7966" spans="1:1" x14ac:dyDescent="0.25">
      <c r="A7966" s="5"/>
    </row>
    <row r="7967" spans="1:1" x14ac:dyDescent="0.25">
      <c r="A7967" s="5"/>
    </row>
    <row r="7968" spans="1:1" x14ac:dyDescent="0.25">
      <c r="A7968" s="5"/>
    </row>
    <row r="7969" spans="1:1" x14ac:dyDescent="0.25">
      <c r="A7969" s="5"/>
    </row>
    <row r="7970" spans="1:1" x14ac:dyDescent="0.25">
      <c r="A7970" s="5"/>
    </row>
    <row r="7971" spans="1:1" x14ac:dyDescent="0.25">
      <c r="A7971" s="5"/>
    </row>
    <row r="7972" spans="1:1" x14ac:dyDescent="0.25">
      <c r="A7972" s="5"/>
    </row>
    <row r="7973" spans="1:1" x14ac:dyDescent="0.25">
      <c r="A7973" s="5"/>
    </row>
    <row r="7974" spans="1:1" x14ac:dyDescent="0.25">
      <c r="A7974" s="5"/>
    </row>
    <row r="7975" spans="1:1" x14ac:dyDescent="0.25">
      <c r="A7975" s="5"/>
    </row>
    <row r="7976" spans="1:1" x14ac:dyDescent="0.25">
      <c r="A7976" s="5"/>
    </row>
    <row r="7977" spans="1:1" x14ac:dyDescent="0.25">
      <c r="A7977" s="5"/>
    </row>
    <row r="7978" spans="1:1" x14ac:dyDescent="0.25">
      <c r="A7978" s="5"/>
    </row>
    <row r="7979" spans="1:1" x14ac:dyDescent="0.25">
      <c r="A7979" s="5"/>
    </row>
    <row r="7980" spans="1:1" x14ac:dyDescent="0.25">
      <c r="A7980" s="5"/>
    </row>
    <row r="7981" spans="1:1" x14ac:dyDescent="0.25">
      <c r="A7981" s="5"/>
    </row>
    <row r="7982" spans="1:1" x14ac:dyDescent="0.25">
      <c r="A7982" s="5"/>
    </row>
    <row r="7983" spans="1:1" x14ac:dyDescent="0.25">
      <c r="A7983" s="5"/>
    </row>
    <row r="7984" spans="1:1" x14ac:dyDescent="0.25">
      <c r="A7984" s="5"/>
    </row>
    <row r="7985" spans="1:1" x14ac:dyDescent="0.25">
      <c r="A7985" s="5"/>
    </row>
    <row r="7986" spans="1:1" x14ac:dyDescent="0.25">
      <c r="A7986" s="5"/>
    </row>
    <row r="7987" spans="1:1" x14ac:dyDescent="0.25">
      <c r="A7987" s="5"/>
    </row>
    <row r="7988" spans="1:1" x14ac:dyDescent="0.25">
      <c r="A7988" s="5"/>
    </row>
    <row r="7989" spans="1:1" x14ac:dyDescent="0.25">
      <c r="A7989" s="5"/>
    </row>
    <row r="7990" spans="1:1" x14ac:dyDescent="0.25">
      <c r="A7990" s="5"/>
    </row>
    <row r="7991" spans="1:1" x14ac:dyDescent="0.25">
      <c r="A7991" s="5"/>
    </row>
    <row r="7992" spans="1:1" x14ac:dyDescent="0.25">
      <c r="A7992" s="5"/>
    </row>
    <row r="7993" spans="1:1" x14ac:dyDescent="0.25">
      <c r="A7993" s="5"/>
    </row>
    <row r="7994" spans="1:1" x14ac:dyDescent="0.25">
      <c r="A7994" s="5"/>
    </row>
    <row r="7995" spans="1:1" x14ac:dyDescent="0.25">
      <c r="A7995" s="5"/>
    </row>
    <row r="7996" spans="1:1" x14ac:dyDescent="0.25">
      <c r="A7996" s="5"/>
    </row>
    <row r="7997" spans="1:1" x14ac:dyDescent="0.25">
      <c r="A7997" s="5"/>
    </row>
    <row r="7998" spans="1:1" x14ac:dyDescent="0.25">
      <c r="A7998" s="5"/>
    </row>
    <row r="7999" spans="1:1" x14ac:dyDescent="0.25">
      <c r="A7999" s="5"/>
    </row>
    <row r="8000" spans="1:1" x14ac:dyDescent="0.25">
      <c r="A8000" s="5"/>
    </row>
    <row r="8001" spans="1:1" x14ac:dyDescent="0.25">
      <c r="A8001" s="5"/>
    </row>
    <row r="8002" spans="1:1" x14ac:dyDescent="0.25">
      <c r="A8002" s="5"/>
    </row>
    <row r="8003" spans="1:1" x14ac:dyDescent="0.25">
      <c r="A8003" s="5"/>
    </row>
    <row r="8004" spans="1:1" x14ac:dyDescent="0.25">
      <c r="A8004" s="5"/>
    </row>
    <row r="8005" spans="1:1" x14ac:dyDescent="0.25">
      <c r="A8005" s="5"/>
    </row>
    <row r="8006" spans="1:1" x14ac:dyDescent="0.25">
      <c r="A8006" s="5"/>
    </row>
    <row r="8007" spans="1:1" x14ac:dyDescent="0.25">
      <c r="A8007" s="5"/>
    </row>
    <row r="8008" spans="1:1" x14ac:dyDescent="0.25">
      <c r="A8008" s="5"/>
    </row>
    <row r="8009" spans="1:1" x14ac:dyDescent="0.25">
      <c r="A8009" s="5"/>
    </row>
    <row r="8010" spans="1:1" x14ac:dyDescent="0.25">
      <c r="A8010" s="5"/>
    </row>
    <row r="8011" spans="1:1" x14ac:dyDescent="0.25">
      <c r="A8011" s="5"/>
    </row>
    <row r="8012" spans="1:1" x14ac:dyDescent="0.25">
      <c r="A8012" s="5"/>
    </row>
    <row r="8013" spans="1:1" x14ac:dyDescent="0.25">
      <c r="A8013" s="5"/>
    </row>
    <row r="8014" spans="1:1" x14ac:dyDescent="0.25">
      <c r="A8014" s="5"/>
    </row>
    <row r="8015" spans="1:1" x14ac:dyDescent="0.25">
      <c r="A8015" s="5"/>
    </row>
    <row r="8016" spans="1:1" x14ac:dyDescent="0.25">
      <c r="A8016" s="5"/>
    </row>
    <row r="8017" spans="1:1" x14ac:dyDescent="0.25">
      <c r="A8017" s="5"/>
    </row>
    <row r="8018" spans="1:1" x14ac:dyDescent="0.25">
      <c r="A8018" s="5"/>
    </row>
    <row r="8019" spans="1:1" x14ac:dyDescent="0.25">
      <c r="A8019" s="5"/>
    </row>
    <row r="8020" spans="1:1" x14ac:dyDescent="0.25">
      <c r="A8020" s="5"/>
    </row>
    <row r="8021" spans="1:1" x14ac:dyDescent="0.25">
      <c r="A8021" s="5"/>
    </row>
    <row r="8022" spans="1:1" x14ac:dyDescent="0.25">
      <c r="A8022" s="5"/>
    </row>
    <row r="8023" spans="1:1" x14ac:dyDescent="0.25">
      <c r="A8023" s="5"/>
    </row>
    <row r="8024" spans="1:1" x14ac:dyDescent="0.25">
      <c r="A8024" s="5"/>
    </row>
    <row r="8025" spans="1:1" x14ac:dyDescent="0.25">
      <c r="A8025" s="5"/>
    </row>
    <row r="8026" spans="1:1" x14ac:dyDescent="0.25">
      <c r="A8026" s="5"/>
    </row>
    <row r="8027" spans="1:1" x14ac:dyDescent="0.25">
      <c r="A8027" s="5"/>
    </row>
    <row r="8028" spans="1:1" x14ac:dyDescent="0.25">
      <c r="A8028" s="5"/>
    </row>
    <row r="8029" spans="1:1" x14ac:dyDescent="0.25">
      <c r="A8029" s="5"/>
    </row>
    <row r="8030" spans="1:1" x14ac:dyDescent="0.25">
      <c r="A8030" s="5"/>
    </row>
    <row r="8031" spans="1:1" x14ac:dyDescent="0.25">
      <c r="A8031" s="5"/>
    </row>
    <row r="8032" spans="1:1" x14ac:dyDescent="0.25">
      <c r="A8032" s="5"/>
    </row>
    <row r="8033" spans="1:1" x14ac:dyDescent="0.25">
      <c r="A8033" s="5"/>
    </row>
    <row r="8034" spans="1:1" x14ac:dyDescent="0.25">
      <c r="A8034" s="5"/>
    </row>
    <row r="8035" spans="1:1" x14ac:dyDescent="0.25">
      <c r="A8035" s="5"/>
    </row>
    <row r="8036" spans="1:1" x14ac:dyDescent="0.25">
      <c r="A8036" s="5"/>
    </row>
    <row r="8037" spans="1:1" x14ac:dyDescent="0.25">
      <c r="A8037" s="5"/>
    </row>
    <row r="8038" spans="1:1" x14ac:dyDescent="0.25">
      <c r="A8038" s="5"/>
    </row>
    <row r="8039" spans="1:1" x14ac:dyDescent="0.25">
      <c r="A8039" s="5"/>
    </row>
    <row r="8040" spans="1:1" x14ac:dyDescent="0.25">
      <c r="A8040" s="5"/>
    </row>
    <row r="8041" spans="1:1" x14ac:dyDescent="0.25">
      <c r="A8041" s="5"/>
    </row>
    <row r="8042" spans="1:1" x14ac:dyDescent="0.25">
      <c r="A8042" s="5"/>
    </row>
    <row r="8043" spans="1:1" x14ac:dyDescent="0.25">
      <c r="A8043" s="5"/>
    </row>
    <row r="8044" spans="1:1" x14ac:dyDescent="0.25">
      <c r="A8044" s="5"/>
    </row>
    <row r="8045" spans="1:1" x14ac:dyDescent="0.25">
      <c r="A8045" s="5"/>
    </row>
    <row r="8046" spans="1:1" x14ac:dyDescent="0.25">
      <c r="A8046" s="5"/>
    </row>
    <row r="8047" spans="1:1" x14ac:dyDescent="0.25">
      <c r="A8047" s="5"/>
    </row>
    <row r="8048" spans="1:1" x14ac:dyDescent="0.25">
      <c r="A8048" s="5"/>
    </row>
    <row r="8049" spans="1:1" x14ac:dyDescent="0.25">
      <c r="A8049" s="5"/>
    </row>
    <row r="8050" spans="1:1" x14ac:dyDescent="0.25">
      <c r="A8050" s="5"/>
    </row>
    <row r="8051" spans="1:1" x14ac:dyDescent="0.25">
      <c r="A8051" s="5"/>
    </row>
    <row r="8052" spans="1:1" x14ac:dyDescent="0.25">
      <c r="A8052" s="5"/>
    </row>
    <row r="8053" spans="1:1" x14ac:dyDescent="0.25">
      <c r="A8053" s="5"/>
    </row>
    <row r="8054" spans="1:1" x14ac:dyDescent="0.25">
      <c r="A8054" s="5"/>
    </row>
    <row r="8055" spans="1:1" x14ac:dyDescent="0.25">
      <c r="A8055" s="5"/>
    </row>
    <row r="8056" spans="1:1" x14ac:dyDescent="0.25">
      <c r="A8056" s="5"/>
    </row>
    <row r="8057" spans="1:1" x14ac:dyDescent="0.25">
      <c r="A8057" s="5"/>
    </row>
    <row r="8058" spans="1:1" x14ac:dyDescent="0.25">
      <c r="A8058" s="5"/>
    </row>
    <row r="8059" spans="1:1" x14ac:dyDescent="0.25">
      <c r="A8059" s="5"/>
    </row>
    <row r="8060" spans="1:1" x14ac:dyDescent="0.25">
      <c r="A8060" s="5"/>
    </row>
    <row r="8061" spans="1:1" x14ac:dyDescent="0.25">
      <c r="A8061" s="5"/>
    </row>
    <row r="8062" spans="1:1" x14ac:dyDescent="0.25">
      <c r="A8062" s="5"/>
    </row>
    <row r="8063" spans="1:1" x14ac:dyDescent="0.25">
      <c r="A8063" s="5"/>
    </row>
    <row r="8064" spans="1:1" x14ac:dyDescent="0.25">
      <c r="A8064" s="5"/>
    </row>
    <row r="8065" spans="1:1" x14ac:dyDescent="0.25">
      <c r="A8065" s="5"/>
    </row>
    <row r="8066" spans="1:1" x14ac:dyDescent="0.25">
      <c r="A8066" s="5"/>
    </row>
    <row r="8067" spans="1:1" x14ac:dyDescent="0.25">
      <c r="A8067" s="5"/>
    </row>
    <row r="8068" spans="1:1" x14ac:dyDescent="0.25">
      <c r="A8068" s="5"/>
    </row>
    <row r="8069" spans="1:1" x14ac:dyDescent="0.25">
      <c r="A8069" s="5"/>
    </row>
    <row r="8070" spans="1:1" x14ac:dyDescent="0.25">
      <c r="A8070" s="5"/>
    </row>
    <row r="8071" spans="1:1" x14ac:dyDescent="0.25">
      <c r="A8071" s="5"/>
    </row>
    <row r="8072" spans="1:1" x14ac:dyDescent="0.25">
      <c r="A8072" s="5"/>
    </row>
    <row r="8073" spans="1:1" x14ac:dyDescent="0.25">
      <c r="A8073" s="5"/>
    </row>
    <row r="8074" spans="1:1" x14ac:dyDescent="0.25">
      <c r="A8074" s="5"/>
    </row>
    <row r="8075" spans="1:1" x14ac:dyDescent="0.25">
      <c r="A8075" s="5"/>
    </row>
    <row r="8076" spans="1:1" x14ac:dyDescent="0.25">
      <c r="A8076" s="5"/>
    </row>
    <row r="8077" spans="1:1" x14ac:dyDescent="0.25">
      <c r="A8077" s="5"/>
    </row>
    <row r="8078" spans="1:1" x14ac:dyDescent="0.25">
      <c r="A8078" s="5"/>
    </row>
    <row r="8079" spans="1:1" x14ac:dyDescent="0.25">
      <c r="A8079" s="5"/>
    </row>
    <row r="8080" spans="1:1" x14ac:dyDescent="0.25">
      <c r="A8080" s="5"/>
    </row>
    <row r="8081" spans="1:1" x14ac:dyDescent="0.25">
      <c r="A8081" s="5"/>
    </row>
    <row r="8082" spans="1:1" x14ac:dyDescent="0.25">
      <c r="A8082" s="5"/>
    </row>
    <row r="8083" spans="1:1" x14ac:dyDescent="0.25">
      <c r="A8083" s="5"/>
    </row>
    <row r="8084" spans="1:1" x14ac:dyDescent="0.25">
      <c r="A8084" s="5"/>
    </row>
    <row r="8085" spans="1:1" x14ac:dyDescent="0.25">
      <c r="A8085" s="5"/>
    </row>
    <row r="8086" spans="1:1" x14ac:dyDescent="0.25">
      <c r="A8086" s="5"/>
    </row>
    <row r="8087" spans="1:1" x14ac:dyDescent="0.25">
      <c r="A8087" s="5"/>
    </row>
    <row r="8088" spans="1:1" x14ac:dyDescent="0.25">
      <c r="A8088" s="5"/>
    </row>
    <row r="8089" spans="1:1" x14ac:dyDescent="0.25">
      <c r="A8089" s="5"/>
    </row>
    <row r="8090" spans="1:1" x14ac:dyDescent="0.25">
      <c r="A8090" s="5"/>
    </row>
    <row r="8091" spans="1:1" x14ac:dyDescent="0.25">
      <c r="A8091" s="5"/>
    </row>
    <row r="8092" spans="1:1" x14ac:dyDescent="0.25">
      <c r="A8092" s="5"/>
    </row>
    <row r="8093" spans="1:1" x14ac:dyDescent="0.25">
      <c r="A8093" s="5"/>
    </row>
    <row r="8094" spans="1:1" x14ac:dyDescent="0.25">
      <c r="A8094" s="5"/>
    </row>
    <row r="8095" spans="1:1" x14ac:dyDescent="0.25">
      <c r="A8095" s="5"/>
    </row>
    <row r="8096" spans="1:1" x14ac:dyDescent="0.25">
      <c r="A8096" s="5"/>
    </row>
    <row r="8097" spans="1:1" x14ac:dyDescent="0.25">
      <c r="A8097" s="5"/>
    </row>
    <row r="8098" spans="1:1" x14ac:dyDescent="0.25">
      <c r="A8098" s="5"/>
    </row>
    <row r="8099" spans="1:1" x14ac:dyDescent="0.25">
      <c r="A8099" s="5"/>
    </row>
    <row r="8100" spans="1:1" x14ac:dyDescent="0.25">
      <c r="A8100" s="5"/>
    </row>
    <row r="8101" spans="1:1" x14ac:dyDescent="0.25">
      <c r="A8101" s="5"/>
    </row>
    <row r="8102" spans="1:1" x14ac:dyDescent="0.25">
      <c r="A8102" s="5"/>
    </row>
    <row r="8103" spans="1:1" x14ac:dyDescent="0.25">
      <c r="A8103" s="5"/>
    </row>
    <row r="8104" spans="1:1" x14ac:dyDescent="0.25">
      <c r="A8104" s="5"/>
    </row>
    <row r="8105" spans="1:1" x14ac:dyDescent="0.25">
      <c r="A8105" s="5"/>
    </row>
    <row r="8106" spans="1:1" x14ac:dyDescent="0.25">
      <c r="A8106" s="5"/>
    </row>
    <row r="8107" spans="1:1" x14ac:dyDescent="0.25">
      <c r="A8107" s="5"/>
    </row>
    <row r="8108" spans="1:1" x14ac:dyDescent="0.25">
      <c r="A8108" s="5"/>
    </row>
    <row r="8109" spans="1:1" x14ac:dyDescent="0.25">
      <c r="A8109" s="5"/>
    </row>
    <row r="8110" spans="1:1" x14ac:dyDescent="0.25">
      <c r="A8110" s="5"/>
    </row>
    <row r="8111" spans="1:1" x14ac:dyDescent="0.25">
      <c r="A8111" s="5"/>
    </row>
    <row r="8112" spans="1:1" x14ac:dyDescent="0.25">
      <c r="A8112" s="5"/>
    </row>
    <row r="8113" spans="1:1" x14ac:dyDescent="0.25">
      <c r="A8113" s="5"/>
    </row>
    <row r="8114" spans="1:1" x14ac:dyDescent="0.25">
      <c r="A8114" s="5"/>
    </row>
    <row r="8115" spans="1:1" x14ac:dyDescent="0.25">
      <c r="A8115" s="5"/>
    </row>
    <row r="8116" spans="1:1" x14ac:dyDescent="0.25">
      <c r="A8116" s="5"/>
    </row>
    <row r="8117" spans="1:1" x14ac:dyDescent="0.25">
      <c r="A8117" s="5"/>
    </row>
    <row r="8118" spans="1:1" x14ac:dyDescent="0.25">
      <c r="A8118" s="5"/>
    </row>
    <row r="8119" spans="1:1" x14ac:dyDescent="0.25">
      <c r="A8119" s="5"/>
    </row>
    <row r="8120" spans="1:1" x14ac:dyDescent="0.25">
      <c r="A8120" s="5"/>
    </row>
    <row r="8121" spans="1:1" x14ac:dyDescent="0.25">
      <c r="A8121" s="5"/>
    </row>
    <row r="8122" spans="1:1" x14ac:dyDescent="0.25">
      <c r="A8122" s="5"/>
    </row>
    <row r="8123" spans="1:1" x14ac:dyDescent="0.25">
      <c r="A8123" s="5"/>
    </row>
    <row r="8124" spans="1:1" x14ac:dyDescent="0.25">
      <c r="A8124" s="5"/>
    </row>
    <row r="8125" spans="1:1" x14ac:dyDescent="0.25">
      <c r="A8125" s="5"/>
    </row>
    <row r="8126" spans="1:1" x14ac:dyDescent="0.25">
      <c r="A8126" s="5"/>
    </row>
    <row r="8127" spans="1:1" x14ac:dyDescent="0.25">
      <c r="A8127" s="5"/>
    </row>
    <row r="8128" spans="1:1" x14ac:dyDescent="0.25">
      <c r="A8128" s="5"/>
    </row>
    <row r="8129" spans="1:1" x14ac:dyDescent="0.25">
      <c r="A8129" s="5"/>
    </row>
    <row r="8130" spans="1:1" x14ac:dyDescent="0.25">
      <c r="A8130" s="5"/>
    </row>
    <row r="8131" spans="1:1" x14ac:dyDescent="0.25">
      <c r="A8131" s="5"/>
    </row>
    <row r="8132" spans="1:1" x14ac:dyDescent="0.25">
      <c r="A8132" s="5"/>
    </row>
    <row r="8133" spans="1:1" x14ac:dyDescent="0.25">
      <c r="A8133" s="5"/>
    </row>
    <row r="8134" spans="1:1" x14ac:dyDescent="0.25">
      <c r="A8134" s="5"/>
    </row>
    <row r="8135" spans="1:1" x14ac:dyDescent="0.25">
      <c r="A8135" s="5"/>
    </row>
    <row r="8136" spans="1:1" x14ac:dyDescent="0.25">
      <c r="A8136" s="5"/>
    </row>
    <row r="8137" spans="1:1" x14ac:dyDescent="0.25">
      <c r="A8137" s="5"/>
    </row>
    <row r="8138" spans="1:1" x14ac:dyDescent="0.25">
      <c r="A8138" s="5"/>
    </row>
    <row r="8139" spans="1:1" x14ac:dyDescent="0.25">
      <c r="A8139" s="5"/>
    </row>
    <row r="8140" spans="1:1" x14ac:dyDescent="0.25">
      <c r="A8140" s="5"/>
    </row>
    <row r="8141" spans="1:1" x14ac:dyDescent="0.25">
      <c r="A8141" s="5"/>
    </row>
    <row r="8142" spans="1:1" x14ac:dyDescent="0.25">
      <c r="A8142" s="5"/>
    </row>
    <row r="8143" spans="1:1" x14ac:dyDescent="0.25">
      <c r="A8143" s="5"/>
    </row>
    <row r="8144" spans="1:1" x14ac:dyDescent="0.25">
      <c r="A8144" s="5"/>
    </row>
    <row r="8145" spans="1:1" x14ac:dyDescent="0.25">
      <c r="A8145" s="5"/>
    </row>
    <row r="8146" spans="1:1" x14ac:dyDescent="0.25">
      <c r="A8146" s="5"/>
    </row>
    <row r="8147" spans="1:1" x14ac:dyDescent="0.25">
      <c r="A8147" s="5"/>
    </row>
    <row r="8148" spans="1:1" x14ac:dyDescent="0.25">
      <c r="A8148" s="5"/>
    </row>
    <row r="8149" spans="1:1" x14ac:dyDescent="0.25">
      <c r="A8149" s="5"/>
    </row>
    <row r="8150" spans="1:1" x14ac:dyDescent="0.25">
      <c r="A8150" s="5"/>
    </row>
    <row r="8151" spans="1:1" x14ac:dyDescent="0.25">
      <c r="A8151" s="5"/>
    </row>
    <row r="8152" spans="1:1" x14ac:dyDescent="0.25">
      <c r="A8152" s="5"/>
    </row>
    <row r="8153" spans="1:1" x14ac:dyDescent="0.25">
      <c r="A8153" s="5"/>
    </row>
    <row r="8154" spans="1:1" x14ac:dyDescent="0.25">
      <c r="A8154" s="5"/>
    </row>
    <row r="8155" spans="1:1" x14ac:dyDescent="0.25">
      <c r="A8155" s="5"/>
    </row>
    <row r="8156" spans="1:1" x14ac:dyDescent="0.25">
      <c r="A8156" s="5"/>
    </row>
    <row r="8157" spans="1:1" x14ac:dyDescent="0.25">
      <c r="A8157" s="5"/>
    </row>
    <row r="8158" spans="1:1" x14ac:dyDescent="0.25">
      <c r="A8158" s="5"/>
    </row>
    <row r="8159" spans="1:1" x14ac:dyDescent="0.25">
      <c r="A8159" s="5"/>
    </row>
    <row r="8160" spans="1:1" x14ac:dyDescent="0.25">
      <c r="A8160" s="5"/>
    </row>
    <row r="8161" spans="1:1" x14ac:dyDescent="0.25">
      <c r="A8161" s="5"/>
    </row>
    <row r="8162" spans="1:1" x14ac:dyDescent="0.25">
      <c r="A8162" s="5"/>
    </row>
    <row r="8163" spans="1:1" x14ac:dyDescent="0.25">
      <c r="A8163" s="5"/>
    </row>
    <row r="8164" spans="1:1" x14ac:dyDescent="0.25">
      <c r="A8164" s="5"/>
    </row>
    <row r="8165" spans="1:1" x14ac:dyDescent="0.25">
      <c r="A8165" s="5"/>
    </row>
    <row r="8166" spans="1:1" x14ac:dyDescent="0.25">
      <c r="A8166" s="5"/>
    </row>
    <row r="8167" spans="1:1" x14ac:dyDescent="0.25">
      <c r="A8167" s="5"/>
    </row>
    <row r="8168" spans="1:1" x14ac:dyDescent="0.25">
      <c r="A8168" s="5"/>
    </row>
    <row r="8169" spans="1:1" x14ac:dyDescent="0.25">
      <c r="A8169" s="5"/>
    </row>
    <row r="8170" spans="1:1" x14ac:dyDescent="0.25">
      <c r="A8170" s="5"/>
    </row>
    <row r="8171" spans="1:1" x14ac:dyDescent="0.25">
      <c r="A8171" s="5"/>
    </row>
    <row r="8172" spans="1:1" x14ac:dyDescent="0.25">
      <c r="A8172" s="5"/>
    </row>
    <row r="8173" spans="1:1" x14ac:dyDescent="0.25">
      <c r="A8173" s="5"/>
    </row>
    <row r="8174" spans="1:1" x14ac:dyDescent="0.25">
      <c r="A8174" s="5"/>
    </row>
    <row r="8175" spans="1:1" x14ac:dyDescent="0.25">
      <c r="A8175" s="5"/>
    </row>
    <row r="8176" spans="1:1" x14ac:dyDescent="0.25">
      <c r="A8176" s="5"/>
    </row>
    <row r="8177" spans="1:1" x14ac:dyDescent="0.25">
      <c r="A8177" s="5"/>
    </row>
    <row r="8178" spans="1:1" x14ac:dyDescent="0.25">
      <c r="A8178" s="5"/>
    </row>
    <row r="8179" spans="1:1" x14ac:dyDescent="0.25">
      <c r="A8179" s="5"/>
    </row>
    <row r="8180" spans="1:1" x14ac:dyDescent="0.25">
      <c r="A8180" s="5"/>
    </row>
    <row r="8181" spans="1:1" x14ac:dyDescent="0.25">
      <c r="A8181" s="5"/>
    </row>
    <row r="8182" spans="1:1" x14ac:dyDescent="0.25">
      <c r="A8182" s="5"/>
    </row>
    <row r="8183" spans="1:1" x14ac:dyDescent="0.25">
      <c r="A8183" s="5"/>
    </row>
    <row r="8184" spans="1:1" x14ac:dyDescent="0.25">
      <c r="A8184" s="5"/>
    </row>
    <row r="8185" spans="1:1" x14ac:dyDescent="0.25">
      <c r="A8185" s="5"/>
    </row>
    <row r="8186" spans="1:1" x14ac:dyDescent="0.25">
      <c r="A8186" s="5"/>
    </row>
    <row r="8187" spans="1:1" x14ac:dyDescent="0.25">
      <c r="A8187" s="5"/>
    </row>
    <row r="8188" spans="1:1" x14ac:dyDescent="0.25">
      <c r="A8188" s="5"/>
    </row>
    <row r="8189" spans="1:1" x14ac:dyDescent="0.25">
      <c r="A8189" s="5"/>
    </row>
    <row r="8190" spans="1:1" x14ac:dyDescent="0.25">
      <c r="A8190" s="5"/>
    </row>
    <row r="8191" spans="1:1" x14ac:dyDescent="0.25">
      <c r="A8191" s="5"/>
    </row>
    <row r="8192" spans="1:1" x14ac:dyDescent="0.25">
      <c r="A8192" s="5"/>
    </row>
    <row r="8193" spans="1:1" x14ac:dyDescent="0.25">
      <c r="A8193" s="5"/>
    </row>
    <row r="8194" spans="1:1" x14ac:dyDescent="0.25">
      <c r="A8194" s="5"/>
    </row>
    <row r="8195" spans="1:1" x14ac:dyDescent="0.25">
      <c r="A8195" s="5"/>
    </row>
    <row r="8196" spans="1:1" x14ac:dyDescent="0.25">
      <c r="A8196" s="5"/>
    </row>
    <row r="8197" spans="1:1" x14ac:dyDescent="0.25">
      <c r="A8197" s="5"/>
    </row>
    <row r="8198" spans="1:1" x14ac:dyDescent="0.25">
      <c r="A8198" s="5"/>
    </row>
    <row r="8199" spans="1:1" x14ac:dyDescent="0.25">
      <c r="A8199" s="5"/>
    </row>
    <row r="8200" spans="1:1" x14ac:dyDescent="0.25">
      <c r="A8200" s="5"/>
    </row>
    <row r="8201" spans="1:1" x14ac:dyDescent="0.25">
      <c r="A8201" s="5"/>
    </row>
    <row r="8202" spans="1:1" x14ac:dyDescent="0.25">
      <c r="A8202" s="5"/>
    </row>
    <row r="8203" spans="1:1" x14ac:dyDescent="0.25">
      <c r="A8203" s="5"/>
    </row>
    <row r="8204" spans="1:1" x14ac:dyDescent="0.25">
      <c r="A8204" s="5"/>
    </row>
    <row r="8205" spans="1:1" x14ac:dyDescent="0.25">
      <c r="A8205" s="5"/>
    </row>
    <row r="8206" spans="1:1" x14ac:dyDescent="0.25">
      <c r="A8206" s="5"/>
    </row>
    <row r="8207" spans="1:1" x14ac:dyDescent="0.25">
      <c r="A8207" s="5"/>
    </row>
    <row r="8208" spans="1:1" x14ac:dyDescent="0.25">
      <c r="A8208" s="5"/>
    </row>
    <row r="8209" spans="1:1" x14ac:dyDescent="0.25">
      <c r="A8209" s="5"/>
    </row>
    <row r="8210" spans="1:1" x14ac:dyDescent="0.25">
      <c r="A8210" s="5"/>
    </row>
    <row r="8211" spans="1:1" x14ac:dyDescent="0.25">
      <c r="A8211" s="5"/>
    </row>
    <row r="8212" spans="1:1" x14ac:dyDescent="0.25">
      <c r="A8212" s="5"/>
    </row>
    <row r="8213" spans="1:1" x14ac:dyDescent="0.25">
      <c r="A8213" s="5"/>
    </row>
    <row r="8214" spans="1:1" x14ac:dyDescent="0.25">
      <c r="A8214" s="5"/>
    </row>
    <row r="8215" spans="1:1" x14ac:dyDescent="0.25">
      <c r="A8215" s="5"/>
    </row>
    <row r="8216" spans="1:1" x14ac:dyDescent="0.25">
      <c r="A8216" s="5"/>
    </row>
    <row r="8217" spans="1:1" x14ac:dyDescent="0.25">
      <c r="A8217" s="5"/>
    </row>
    <row r="8218" spans="1:1" x14ac:dyDescent="0.25">
      <c r="A8218" s="5"/>
    </row>
    <row r="8219" spans="1:1" x14ac:dyDescent="0.25">
      <c r="A8219" s="5"/>
    </row>
    <row r="8220" spans="1:1" x14ac:dyDescent="0.25">
      <c r="A8220" s="5"/>
    </row>
    <row r="8221" spans="1:1" x14ac:dyDescent="0.25">
      <c r="A8221" s="5"/>
    </row>
    <row r="8222" spans="1:1" x14ac:dyDescent="0.25">
      <c r="A8222" s="5"/>
    </row>
    <row r="8223" spans="1:1" x14ac:dyDescent="0.25">
      <c r="A8223" s="5"/>
    </row>
    <row r="8224" spans="1:1" x14ac:dyDescent="0.25">
      <c r="A8224" s="5"/>
    </row>
    <row r="8225" spans="1:1" x14ac:dyDescent="0.25">
      <c r="A8225" s="5"/>
    </row>
    <row r="8226" spans="1:1" x14ac:dyDescent="0.25">
      <c r="A8226" s="5"/>
    </row>
    <row r="8227" spans="1:1" x14ac:dyDescent="0.25">
      <c r="A8227" s="5"/>
    </row>
    <row r="8228" spans="1:1" x14ac:dyDescent="0.25">
      <c r="A8228" s="5"/>
    </row>
    <row r="8229" spans="1:1" x14ac:dyDescent="0.25">
      <c r="A8229" s="5"/>
    </row>
    <row r="8230" spans="1:1" x14ac:dyDescent="0.25">
      <c r="A8230" s="5"/>
    </row>
    <row r="8231" spans="1:1" x14ac:dyDescent="0.25">
      <c r="A8231" s="5"/>
    </row>
    <row r="8232" spans="1:1" x14ac:dyDescent="0.25">
      <c r="A8232" s="5"/>
    </row>
    <row r="8233" spans="1:1" x14ac:dyDescent="0.25">
      <c r="A8233" s="5"/>
    </row>
    <row r="8234" spans="1:1" x14ac:dyDescent="0.25">
      <c r="A8234" s="5"/>
    </row>
    <row r="8235" spans="1:1" x14ac:dyDescent="0.25">
      <c r="A8235" s="5"/>
    </row>
    <row r="8236" spans="1:1" x14ac:dyDescent="0.25">
      <c r="A8236" s="5"/>
    </row>
    <row r="8237" spans="1:1" x14ac:dyDescent="0.25">
      <c r="A8237" s="5"/>
    </row>
    <row r="8238" spans="1:1" x14ac:dyDescent="0.25">
      <c r="A8238" s="5"/>
    </row>
    <row r="8239" spans="1:1" x14ac:dyDescent="0.25">
      <c r="A8239" s="5"/>
    </row>
    <row r="8240" spans="1:1" x14ac:dyDescent="0.25">
      <c r="A8240" s="5"/>
    </row>
    <row r="8241" spans="1:1" x14ac:dyDescent="0.25">
      <c r="A8241" s="5"/>
    </row>
    <row r="8242" spans="1:1" x14ac:dyDescent="0.25">
      <c r="A8242" s="5"/>
    </row>
    <row r="8243" spans="1:1" x14ac:dyDescent="0.25">
      <c r="A8243" s="5"/>
    </row>
    <row r="8244" spans="1:1" x14ac:dyDescent="0.25">
      <c r="A8244" s="5"/>
    </row>
    <row r="8245" spans="1:1" x14ac:dyDescent="0.25">
      <c r="A8245" s="5"/>
    </row>
    <row r="8246" spans="1:1" x14ac:dyDescent="0.25">
      <c r="A8246" s="5"/>
    </row>
    <row r="8247" spans="1:1" x14ac:dyDescent="0.25">
      <c r="A8247" s="5"/>
    </row>
    <row r="8248" spans="1:1" x14ac:dyDescent="0.25">
      <c r="A8248" s="5"/>
    </row>
    <row r="8249" spans="1:1" x14ac:dyDescent="0.25">
      <c r="A8249" s="5"/>
    </row>
    <row r="8250" spans="1:1" x14ac:dyDescent="0.25">
      <c r="A8250" s="5"/>
    </row>
    <row r="8251" spans="1:1" x14ac:dyDescent="0.25">
      <c r="A8251" s="5"/>
    </row>
    <row r="8252" spans="1:1" x14ac:dyDescent="0.25">
      <c r="A8252" s="5"/>
    </row>
    <row r="8253" spans="1:1" x14ac:dyDescent="0.25">
      <c r="A8253" s="5"/>
    </row>
    <row r="8254" spans="1:1" x14ac:dyDescent="0.25">
      <c r="A8254" s="5"/>
    </row>
    <row r="8255" spans="1:1" x14ac:dyDescent="0.25">
      <c r="A8255" s="5"/>
    </row>
    <row r="8256" spans="1:1" x14ac:dyDescent="0.25">
      <c r="A8256" s="5"/>
    </row>
    <row r="8257" spans="1:1" x14ac:dyDescent="0.25">
      <c r="A8257" s="5"/>
    </row>
    <row r="8258" spans="1:1" x14ac:dyDescent="0.25">
      <c r="A8258" s="5"/>
    </row>
    <row r="8259" spans="1:1" x14ac:dyDescent="0.25">
      <c r="A8259" s="5"/>
    </row>
    <row r="8260" spans="1:1" x14ac:dyDescent="0.25">
      <c r="A8260" s="5"/>
    </row>
    <row r="8261" spans="1:1" x14ac:dyDescent="0.25">
      <c r="A8261" s="5"/>
    </row>
    <row r="8262" spans="1:1" x14ac:dyDescent="0.25">
      <c r="A8262" s="5"/>
    </row>
    <row r="8263" spans="1:1" x14ac:dyDescent="0.25">
      <c r="A8263" s="5"/>
    </row>
    <row r="8264" spans="1:1" x14ac:dyDescent="0.25">
      <c r="A8264" s="5"/>
    </row>
    <row r="8265" spans="1:1" x14ac:dyDescent="0.25">
      <c r="A8265" s="5"/>
    </row>
    <row r="8266" spans="1:1" x14ac:dyDescent="0.25">
      <c r="A8266" s="5"/>
    </row>
    <row r="8267" spans="1:1" x14ac:dyDescent="0.25">
      <c r="A8267" s="5"/>
    </row>
    <row r="8268" spans="1:1" x14ac:dyDescent="0.25">
      <c r="A8268" s="5"/>
    </row>
    <row r="8269" spans="1:1" x14ac:dyDescent="0.25">
      <c r="A8269" s="5"/>
    </row>
    <row r="8270" spans="1:1" x14ac:dyDescent="0.25">
      <c r="A8270" s="5"/>
    </row>
    <row r="8271" spans="1:1" x14ac:dyDescent="0.25">
      <c r="A8271" s="5"/>
    </row>
    <row r="8272" spans="1:1" x14ac:dyDescent="0.25">
      <c r="A8272" s="5"/>
    </row>
    <row r="8273" spans="1:1" x14ac:dyDescent="0.25">
      <c r="A8273" s="5"/>
    </row>
    <row r="8274" spans="1:1" x14ac:dyDescent="0.25">
      <c r="A8274" s="5"/>
    </row>
    <row r="8275" spans="1:1" x14ac:dyDescent="0.25">
      <c r="A8275" s="5"/>
    </row>
    <row r="8276" spans="1:1" x14ac:dyDescent="0.25">
      <c r="A8276" s="5"/>
    </row>
    <row r="8277" spans="1:1" x14ac:dyDescent="0.25">
      <c r="A8277" s="5"/>
    </row>
    <row r="8278" spans="1:1" x14ac:dyDescent="0.25">
      <c r="A8278" s="5"/>
    </row>
    <row r="8279" spans="1:1" x14ac:dyDescent="0.25">
      <c r="A8279" s="5"/>
    </row>
    <row r="8280" spans="1:1" x14ac:dyDescent="0.25">
      <c r="A8280" s="5"/>
    </row>
    <row r="8281" spans="1:1" x14ac:dyDescent="0.25">
      <c r="A8281" s="5"/>
    </row>
    <row r="8282" spans="1:1" x14ac:dyDescent="0.25">
      <c r="A8282" s="5"/>
    </row>
    <row r="8283" spans="1:1" x14ac:dyDescent="0.25">
      <c r="A8283" s="5"/>
    </row>
    <row r="8284" spans="1:1" x14ac:dyDescent="0.25">
      <c r="A8284" s="5"/>
    </row>
    <row r="8285" spans="1:1" x14ac:dyDescent="0.25">
      <c r="A8285" s="5"/>
    </row>
    <row r="8286" spans="1:1" x14ac:dyDescent="0.25">
      <c r="A8286" s="5"/>
    </row>
    <row r="8287" spans="1:1" x14ac:dyDescent="0.25">
      <c r="A8287" s="5"/>
    </row>
    <row r="8288" spans="1:1" x14ac:dyDescent="0.25">
      <c r="A8288" s="5"/>
    </row>
    <row r="8289" spans="1:1" x14ac:dyDescent="0.25">
      <c r="A8289" s="5"/>
    </row>
    <row r="8290" spans="1:1" x14ac:dyDescent="0.25">
      <c r="A8290" s="5"/>
    </row>
    <row r="8291" spans="1:1" x14ac:dyDescent="0.25">
      <c r="A8291" s="5"/>
    </row>
    <row r="8292" spans="1:1" x14ac:dyDescent="0.25">
      <c r="A8292" s="5"/>
    </row>
    <row r="8293" spans="1:1" x14ac:dyDescent="0.25">
      <c r="A8293" s="5"/>
    </row>
    <row r="8294" spans="1:1" x14ac:dyDescent="0.25">
      <c r="A8294" s="5"/>
    </row>
    <row r="8295" spans="1:1" x14ac:dyDescent="0.25">
      <c r="A8295" s="5"/>
    </row>
    <row r="8296" spans="1:1" x14ac:dyDescent="0.25">
      <c r="A8296" s="5"/>
    </row>
    <row r="8297" spans="1:1" x14ac:dyDescent="0.25">
      <c r="A8297" s="5"/>
    </row>
    <row r="8298" spans="1:1" x14ac:dyDescent="0.25">
      <c r="A8298" s="5"/>
    </row>
    <row r="8299" spans="1:1" x14ac:dyDescent="0.25">
      <c r="A8299" s="5"/>
    </row>
    <row r="8300" spans="1:1" x14ac:dyDescent="0.25">
      <c r="A8300" s="5"/>
    </row>
    <row r="8301" spans="1:1" x14ac:dyDescent="0.25">
      <c r="A8301" s="5"/>
    </row>
    <row r="8302" spans="1:1" x14ac:dyDescent="0.25">
      <c r="A8302" s="5"/>
    </row>
    <row r="8303" spans="1:1" x14ac:dyDescent="0.25">
      <c r="A8303" s="5"/>
    </row>
    <row r="8304" spans="1:1" x14ac:dyDescent="0.25">
      <c r="A8304" s="5"/>
    </row>
    <row r="8305" spans="1:1" x14ac:dyDescent="0.25">
      <c r="A8305" s="5"/>
    </row>
    <row r="8306" spans="1:1" x14ac:dyDescent="0.25">
      <c r="A8306" s="5"/>
    </row>
    <row r="8307" spans="1:1" x14ac:dyDescent="0.25">
      <c r="A8307" s="5"/>
    </row>
    <row r="8308" spans="1:1" x14ac:dyDescent="0.25">
      <c r="A8308" s="5"/>
    </row>
    <row r="8309" spans="1:1" x14ac:dyDescent="0.25">
      <c r="A8309" s="5"/>
    </row>
    <row r="8310" spans="1:1" x14ac:dyDescent="0.25">
      <c r="A8310" s="5"/>
    </row>
    <row r="8311" spans="1:1" x14ac:dyDescent="0.25">
      <c r="A8311" s="5"/>
    </row>
    <row r="8312" spans="1:1" x14ac:dyDescent="0.25">
      <c r="A8312" s="5"/>
    </row>
    <row r="8313" spans="1:1" x14ac:dyDescent="0.25">
      <c r="A8313" s="5"/>
    </row>
    <row r="8314" spans="1:1" x14ac:dyDescent="0.25">
      <c r="A8314" s="5"/>
    </row>
    <row r="8315" spans="1:1" x14ac:dyDescent="0.25">
      <c r="A8315" s="5"/>
    </row>
    <row r="8316" spans="1:1" x14ac:dyDescent="0.25">
      <c r="A8316" s="5"/>
    </row>
    <row r="8317" spans="1:1" x14ac:dyDescent="0.25">
      <c r="A8317" s="5"/>
    </row>
    <row r="8318" spans="1:1" x14ac:dyDescent="0.25">
      <c r="A8318" s="5"/>
    </row>
    <row r="8319" spans="1:1" x14ac:dyDescent="0.25">
      <c r="A8319" s="5"/>
    </row>
    <row r="8320" spans="1:1" x14ac:dyDescent="0.25">
      <c r="A8320" s="5"/>
    </row>
    <row r="8321" spans="1:1" x14ac:dyDescent="0.25">
      <c r="A8321" s="5"/>
    </row>
    <row r="8322" spans="1:1" x14ac:dyDescent="0.25">
      <c r="A8322" s="5"/>
    </row>
    <row r="8323" spans="1:1" x14ac:dyDescent="0.25">
      <c r="A8323" s="5"/>
    </row>
    <row r="8324" spans="1:1" x14ac:dyDescent="0.25">
      <c r="A8324" s="5"/>
    </row>
    <row r="8325" spans="1:1" x14ac:dyDescent="0.25">
      <c r="A8325" s="5"/>
    </row>
    <row r="8326" spans="1:1" x14ac:dyDescent="0.25">
      <c r="A8326" s="5"/>
    </row>
    <row r="8327" spans="1:1" x14ac:dyDescent="0.25">
      <c r="A8327" s="5"/>
    </row>
    <row r="8328" spans="1:1" x14ac:dyDescent="0.25">
      <c r="A8328" s="5"/>
    </row>
    <row r="8329" spans="1:1" x14ac:dyDescent="0.25">
      <c r="A8329" s="5"/>
    </row>
    <row r="8330" spans="1:1" x14ac:dyDescent="0.25">
      <c r="A8330" s="5"/>
    </row>
    <row r="8331" spans="1:1" x14ac:dyDescent="0.25">
      <c r="A8331" s="5"/>
    </row>
    <row r="8332" spans="1:1" x14ac:dyDescent="0.25">
      <c r="A8332" s="5"/>
    </row>
    <row r="8333" spans="1:1" x14ac:dyDescent="0.25">
      <c r="A8333" s="5"/>
    </row>
    <row r="8334" spans="1:1" x14ac:dyDescent="0.25">
      <c r="A8334" s="5"/>
    </row>
    <row r="8335" spans="1:1" x14ac:dyDescent="0.25">
      <c r="A8335" s="5"/>
    </row>
    <row r="8336" spans="1:1" x14ac:dyDescent="0.25">
      <c r="A8336" s="5"/>
    </row>
    <row r="8337" spans="1:1" x14ac:dyDescent="0.25">
      <c r="A8337" s="5"/>
    </row>
    <row r="8338" spans="1:1" x14ac:dyDescent="0.25">
      <c r="A8338" s="5"/>
    </row>
    <row r="8339" spans="1:1" x14ac:dyDescent="0.25">
      <c r="A8339" s="5"/>
    </row>
    <row r="8340" spans="1:1" x14ac:dyDescent="0.25">
      <c r="A8340" s="5"/>
    </row>
    <row r="8341" spans="1:1" x14ac:dyDescent="0.25">
      <c r="A8341" s="5"/>
    </row>
    <row r="8342" spans="1:1" x14ac:dyDescent="0.25">
      <c r="A8342" s="5"/>
    </row>
    <row r="8343" spans="1:1" x14ac:dyDescent="0.25">
      <c r="A8343" s="5"/>
    </row>
    <row r="8344" spans="1:1" x14ac:dyDescent="0.25">
      <c r="A8344" s="5"/>
    </row>
    <row r="8345" spans="1:1" x14ac:dyDescent="0.25">
      <c r="A8345" s="5"/>
    </row>
    <row r="8346" spans="1:1" x14ac:dyDescent="0.25">
      <c r="A8346" s="5"/>
    </row>
    <row r="8347" spans="1:1" x14ac:dyDescent="0.25">
      <c r="A8347" s="5"/>
    </row>
    <row r="8348" spans="1:1" x14ac:dyDescent="0.25">
      <c r="A8348" s="5"/>
    </row>
    <row r="8349" spans="1:1" x14ac:dyDescent="0.25">
      <c r="A8349" s="5"/>
    </row>
    <row r="8350" spans="1:1" x14ac:dyDescent="0.25">
      <c r="A8350" s="5"/>
    </row>
    <row r="8351" spans="1:1" x14ac:dyDescent="0.25">
      <c r="A8351" s="5"/>
    </row>
    <row r="8352" spans="1:1" x14ac:dyDescent="0.25">
      <c r="A8352" s="5"/>
    </row>
    <row r="8353" spans="1:1" x14ac:dyDescent="0.25">
      <c r="A8353" s="5"/>
    </row>
    <row r="8354" spans="1:1" x14ac:dyDescent="0.25">
      <c r="A8354" s="5"/>
    </row>
    <row r="8355" spans="1:1" x14ac:dyDescent="0.25">
      <c r="A8355" s="5"/>
    </row>
    <row r="8356" spans="1:1" x14ac:dyDescent="0.25">
      <c r="A8356" s="5"/>
    </row>
    <row r="8357" spans="1:1" x14ac:dyDescent="0.25">
      <c r="A8357" s="5"/>
    </row>
    <row r="8358" spans="1:1" x14ac:dyDescent="0.25">
      <c r="A8358" s="5"/>
    </row>
    <row r="8359" spans="1:1" x14ac:dyDescent="0.25">
      <c r="A8359" s="5"/>
    </row>
    <row r="8360" spans="1:1" x14ac:dyDescent="0.25">
      <c r="A8360" s="5"/>
    </row>
    <row r="8361" spans="1:1" x14ac:dyDescent="0.25">
      <c r="A8361" s="5"/>
    </row>
    <row r="8362" spans="1:1" x14ac:dyDescent="0.25">
      <c r="A8362" s="5"/>
    </row>
    <row r="8363" spans="1:1" x14ac:dyDescent="0.25">
      <c r="A8363" s="5"/>
    </row>
    <row r="8364" spans="1:1" x14ac:dyDescent="0.25">
      <c r="A8364" s="5"/>
    </row>
    <row r="8365" spans="1:1" x14ac:dyDescent="0.25">
      <c r="A8365" s="5"/>
    </row>
    <row r="8366" spans="1:1" x14ac:dyDescent="0.25">
      <c r="A8366" s="5"/>
    </row>
    <row r="8367" spans="1:1" x14ac:dyDescent="0.25">
      <c r="A8367" s="5"/>
    </row>
    <row r="8368" spans="1:1" x14ac:dyDescent="0.25">
      <c r="A8368" s="5"/>
    </row>
    <row r="8369" spans="1:1" x14ac:dyDescent="0.25">
      <c r="A8369" s="5"/>
    </row>
    <row r="8370" spans="1:1" x14ac:dyDescent="0.25">
      <c r="A8370" s="5"/>
    </row>
    <row r="8371" spans="1:1" x14ac:dyDescent="0.25">
      <c r="A8371" s="5"/>
    </row>
    <row r="8372" spans="1:1" x14ac:dyDescent="0.25">
      <c r="A8372" s="5"/>
    </row>
    <row r="8373" spans="1:1" x14ac:dyDescent="0.25">
      <c r="A8373" s="5"/>
    </row>
    <row r="8374" spans="1:1" x14ac:dyDescent="0.25">
      <c r="A8374" s="5"/>
    </row>
    <row r="8375" spans="1:1" x14ac:dyDescent="0.25">
      <c r="A8375" s="5"/>
    </row>
    <row r="8376" spans="1:1" x14ac:dyDescent="0.25">
      <c r="A8376" s="5"/>
    </row>
    <row r="8377" spans="1:1" x14ac:dyDescent="0.25">
      <c r="A8377" s="5"/>
    </row>
    <row r="8378" spans="1:1" x14ac:dyDescent="0.25">
      <c r="A8378" s="5"/>
    </row>
    <row r="8379" spans="1:1" x14ac:dyDescent="0.25">
      <c r="A8379" s="5"/>
    </row>
    <row r="8380" spans="1:1" x14ac:dyDescent="0.25">
      <c r="A8380" s="5"/>
    </row>
    <row r="8381" spans="1:1" x14ac:dyDescent="0.25">
      <c r="A8381" s="5"/>
    </row>
    <row r="8382" spans="1:1" x14ac:dyDescent="0.25">
      <c r="A8382" s="5"/>
    </row>
    <row r="8383" spans="1:1" x14ac:dyDescent="0.25">
      <c r="A8383" s="5"/>
    </row>
    <row r="8384" spans="1:1" x14ac:dyDescent="0.25">
      <c r="A8384" s="5"/>
    </row>
    <row r="8385" spans="1:1" x14ac:dyDescent="0.25">
      <c r="A8385" s="5"/>
    </row>
    <row r="8386" spans="1:1" x14ac:dyDescent="0.25">
      <c r="A8386" s="5"/>
    </row>
    <row r="8387" spans="1:1" x14ac:dyDescent="0.25">
      <c r="A8387" s="5"/>
    </row>
    <row r="8388" spans="1:1" x14ac:dyDescent="0.25">
      <c r="A8388" s="5"/>
    </row>
    <row r="8389" spans="1:1" x14ac:dyDescent="0.25">
      <c r="A8389" s="5"/>
    </row>
    <row r="8390" spans="1:1" x14ac:dyDescent="0.25">
      <c r="A8390" s="5"/>
    </row>
    <row r="8391" spans="1:1" x14ac:dyDescent="0.25">
      <c r="A8391" s="5"/>
    </row>
    <row r="8392" spans="1:1" x14ac:dyDescent="0.25">
      <c r="A8392" s="5"/>
    </row>
    <row r="8393" spans="1:1" x14ac:dyDescent="0.25">
      <c r="A8393" s="5"/>
    </row>
    <row r="8394" spans="1:1" x14ac:dyDescent="0.25">
      <c r="A8394" s="5"/>
    </row>
    <row r="8395" spans="1:1" x14ac:dyDescent="0.25">
      <c r="A8395" s="5"/>
    </row>
    <row r="8396" spans="1:1" x14ac:dyDescent="0.25">
      <c r="A8396" s="5"/>
    </row>
    <row r="8397" spans="1:1" x14ac:dyDescent="0.25">
      <c r="A8397" s="5"/>
    </row>
    <row r="8398" spans="1:1" x14ac:dyDescent="0.25">
      <c r="A8398" s="5"/>
    </row>
    <row r="8399" spans="1:1" x14ac:dyDescent="0.25">
      <c r="A8399" s="5"/>
    </row>
    <row r="8400" spans="1:1" x14ac:dyDescent="0.25">
      <c r="A8400" s="5"/>
    </row>
    <row r="8401" spans="1:1" x14ac:dyDescent="0.25">
      <c r="A8401" s="5"/>
    </row>
    <row r="8402" spans="1:1" x14ac:dyDescent="0.25">
      <c r="A8402" s="5"/>
    </row>
    <row r="8403" spans="1:1" x14ac:dyDescent="0.25">
      <c r="A8403" s="5"/>
    </row>
    <row r="8404" spans="1:1" x14ac:dyDescent="0.25">
      <c r="A8404" s="5"/>
    </row>
    <row r="8405" spans="1:1" x14ac:dyDescent="0.25">
      <c r="A8405" s="5"/>
    </row>
    <row r="8406" spans="1:1" x14ac:dyDescent="0.25">
      <c r="A8406" s="5"/>
    </row>
    <row r="8407" spans="1:1" x14ac:dyDescent="0.25">
      <c r="A8407" s="5"/>
    </row>
    <row r="8408" spans="1:1" x14ac:dyDescent="0.25">
      <c r="A8408" s="5"/>
    </row>
    <row r="8409" spans="1:1" x14ac:dyDescent="0.25">
      <c r="A8409" s="5"/>
    </row>
    <row r="8410" spans="1:1" x14ac:dyDescent="0.25">
      <c r="A8410" s="5"/>
    </row>
    <row r="8411" spans="1:1" x14ac:dyDescent="0.25">
      <c r="A8411" s="5"/>
    </row>
    <row r="8412" spans="1:1" x14ac:dyDescent="0.25">
      <c r="A8412" s="5"/>
    </row>
    <row r="8413" spans="1:1" x14ac:dyDescent="0.25">
      <c r="A8413" s="5"/>
    </row>
    <row r="8414" spans="1:1" x14ac:dyDescent="0.25">
      <c r="A8414" s="5"/>
    </row>
    <row r="8415" spans="1:1" x14ac:dyDescent="0.25">
      <c r="A8415" s="5"/>
    </row>
    <row r="8416" spans="1:1" x14ac:dyDescent="0.25">
      <c r="A8416" s="5"/>
    </row>
    <row r="8417" spans="1:1" x14ac:dyDescent="0.25">
      <c r="A8417" s="5"/>
    </row>
    <row r="8418" spans="1:1" x14ac:dyDescent="0.25">
      <c r="A8418" s="5"/>
    </row>
    <row r="8419" spans="1:1" x14ac:dyDescent="0.25">
      <c r="A8419" s="5"/>
    </row>
    <row r="8420" spans="1:1" x14ac:dyDescent="0.25">
      <c r="A8420" s="5"/>
    </row>
    <row r="8421" spans="1:1" x14ac:dyDescent="0.25">
      <c r="A8421" s="5"/>
    </row>
    <row r="8422" spans="1:1" x14ac:dyDescent="0.25">
      <c r="A8422" s="5"/>
    </row>
    <row r="8423" spans="1:1" x14ac:dyDescent="0.25">
      <c r="A8423" s="5"/>
    </row>
    <row r="8424" spans="1:1" x14ac:dyDescent="0.25">
      <c r="A8424" s="5"/>
    </row>
    <row r="8425" spans="1:1" x14ac:dyDescent="0.25">
      <c r="A8425" s="5"/>
    </row>
    <row r="8426" spans="1:1" x14ac:dyDescent="0.25">
      <c r="A8426" s="5"/>
    </row>
    <row r="8427" spans="1:1" x14ac:dyDescent="0.25">
      <c r="A8427" s="5"/>
    </row>
    <row r="8428" spans="1:1" x14ac:dyDescent="0.25">
      <c r="A8428" s="5"/>
    </row>
    <row r="8429" spans="1:1" x14ac:dyDescent="0.25">
      <c r="A8429" s="5"/>
    </row>
    <row r="8430" spans="1:1" x14ac:dyDescent="0.25">
      <c r="A8430" s="5"/>
    </row>
    <row r="8431" spans="1:1" x14ac:dyDescent="0.25">
      <c r="A8431" s="5"/>
    </row>
    <row r="8432" spans="1:1" x14ac:dyDescent="0.25">
      <c r="A8432" s="5"/>
    </row>
    <row r="8433" spans="1:1" x14ac:dyDescent="0.25">
      <c r="A8433" s="5"/>
    </row>
    <row r="8434" spans="1:1" x14ac:dyDescent="0.25">
      <c r="A8434" s="5"/>
    </row>
    <row r="8435" spans="1:1" x14ac:dyDescent="0.25">
      <c r="A8435" s="5"/>
    </row>
    <row r="8436" spans="1:1" x14ac:dyDescent="0.25">
      <c r="A8436" s="5"/>
    </row>
    <row r="8437" spans="1:1" x14ac:dyDescent="0.25">
      <c r="A8437" s="5"/>
    </row>
    <row r="8438" spans="1:1" x14ac:dyDescent="0.25">
      <c r="A8438" s="5"/>
    </row>
    <row r="8439" spans="1:1" x14ac:dyDescent="0.25">
      <c r="A8439" s="5"/>
    </row>
    <row r="8440" spans="1:1" x14ac:dyDescent="0.25">
      <c r="A8440" s="5"/>
    </row>
    <row r="8441" spans="1:1" x14ac:dyDescent="0.25">
      <c r="A8441" s="5"/>
    </row>
    <row r="8442" spans="1:1" x14ac:dyDescent="0.25">
      <c r="A8442" s="5"/>
    </row>
    <row r="8443" spans="1:1" x14ac:dyDescent="0.25">
      <c r="A8443" s="5"/>
    </row>
    <row r="8444" spans="1:1" x14ac:dyDescent="0.25">
      <c r="A8444" s="5"/>
    </row>
    <row r="8445" spans="1:1" x14ac:dyDescent="0.25">
      <c r="A8445" s="5"/>
    </row>
    <row r="8446" spans="1:1" x14ac:dyDescent="0.25">
      <c r="A8446" s="5"/>
    </row>
    <row r="8447" spans="1:1" x14ac:dyDescent="0.25">
      <c r="A8447" s="5"/>
    </row>
    <row r="8448" spans="1:1" x14ac:dyDescent="0.25">
      <c r="A8448" s="5"/>
    </row>
    <row r="8449" spans="1:1" x14ac:dyDescent="0.25">
      <c r="A8449" s="5"/>
    </row>
    <row r="8450" spans="1:1" x14ac:dyDescent="0.25">
      <c r="A8450" s="5"/>
    </row>
    <row r="8451" spans="1:1" x14ac:dyDescent="0.25">
      <c r="A8451" s="5"/>
    </row>
    <row r="8452" spans="1:1" x14ac:dyDescent="0.25">
      <c r="A8452" s="5"/>
    </row>
    <row r="8453" spans="1:1" x14ac:dyDescent="0.25">
      <c r="A8453" s="5"/>
    </row>
    <row r="8454" spans="1:1" x14ac:dyDescent="0.25">
      <c r="A8454" s="5"/>
    </row>
    <row r="8455" spans="1:1" x14ac:dyDescent="0.25">
      <c r="A8455" s="5"/>
    </row>
    <row r="8456" spans="1:1" x14ac:dyDescent="0.25">
      <c r="A8456" s="5"/>
    </row>
    <row r="8457" spans="1:1" x14ac:dyDescent="0.25">
      <c r="A8457" s="5"/>
    </row>
    <row r="8458" spans="1:1" x14ac:dyDescent="0.25">
      <c r="A8458" s="5"/>
    </row>
    <row r="8459" spans="1:1" x14ac:dyDescent="0.25">
      <c r="A8459" s="5"/>
    </row>
    <row r="8460" spans="1:1" x14ac:dyDescent="0.25">
      <c r="A8460" s="5"/>
    </row>
    <row r="8461" spans="1:1" x14ac:dyDescent="0.25">
      <c r="A8461" s="5"/>
    </row>
    <row r="8462" spans="1:1" x14ac:dyDescent="0.25">
      <c r="A8462" s="5"/>
    </row>
    <row r="8463" spans="1:1" x14ac:dyDescent="0.25">
      <c r="A8463" s="5"/>
    </row>
    <row r="8464" spans="1:1" x14ac:dyDescent="0.25">
      <c r="A8464" s="5"/>
    </row>
    <row r="8465" spans="1:1" x14ac:dyDescent="0.25">
      <c r="A8465" s="5"/>
    </row>
    <row r="8466" spans="1:1" x14ac:dyDescent="0.25">
      <c r="A8466" s="5"/>
    </row>
    <row r="8467" spans="1:1" x14ac:dyDescent="0.25">
      <c r="A8467" s="5"/>
    </row>
    <row r="8468" spans="1:1" x14ac:dyDescent="0.25">
      <c r="A8468" s="5"/>
    </row>
    <row r="8469" spans="1:1" x14ac:dyDescent="0.25">
      <c r="A8469" s="5"/>
    </row>
    <row r="8470" spans="1:1" x14ac:dyDescent="0.25">
      <c r="A8470" s="5"/>
    </row>
    <row r="8471" spans="1:1" x14ac:dyDescent="0.25">
      <c r="A8471" s="5"/>
    </row>
    <row r="8472" spans="1:1" x14ac:dyDescent="0.25">
      <c r="A8472" s="5"/>
    </row>
    <row r="8473" spans="1:1" x14ac:dyDescent="0.25">
      <c r="A8473" s="5"/>
    </row>
    <row r="8474" spans="1:1" x14ac:dyDescent="0.25">
      <c r="A8474" s="5"/>
    </row>
    <row r="8475" spans="1:1" x14ac:dyDescent="0.25">
      <c r="A8475" s="5"/>
    </row>
    <row r="8476" spans="1:1" x14ac:dyDescent="0.25">
      <c r="A8476" s="5"/>
    </row>
    <row r="8477" spans="1:1" x14ac:dyDescent="0.25">
      <c r="A8477" s="5"/>
    </row>
    <row r="8478" spans="1:1" x14ac:dyDescent="0.25">
      <c r="A8478" s="5"/>
    </row>
    <row r="8479" spans="1:1" x14ac:dyDescent="0.25">
      <c r="A8479" s="5"/>
    </row>
    <row r="8480" spans="1:1" x14ac:dyDescent="0.25">
      <c r="A8480" s="5"/>
    </row>
    <row r="8481" spans="1:1" x14ac:dyDescent="0.25">
      <c r="A8481" s="5"/>
    </row>
    <row r="8482" spans="1:1" x14ac:dyDescent="0.25">
      <c r="A8482" s="5"/>
    </row>
    <row r="8483" spans="1:1" x14ac:dyDescent="0.25">
      <c r="A8483" s="5"/>
    </row>
    <row r="8484" spans="1:1" x14ac:dyDescent="0.25">
      <c r="A8484" s="5"/>
    </row>
    <row r="8485" spans="1:1" x14ac:dyDescent="0.25">
      <c r="A8485" s="5"/>
    </row>
    <row r="8486" spans="1:1" x14ac:dyDescent="0.25">
      <c r="A8486" s="5"/>
    </row>
    <row r="8487" spans="1:1" x14ac:dyDescent="0.25">
      <c r="A8487" s="5"/>
    </row>
    <row r="8488" spans="1:1" x14ac:dyDescent="0.25">
      <c r="A8488" s="5"/>
    </row>
    <row r="8489" spans="1:1" x14ac:dyDescent="0.25">
      <c r="A8489" s="5"/>
    </row>
    <row r="8490" spans="1:1" x14ac:dyDescent="0.25">
      <c r="A8490" s="5"/>
    </row>
    <row r="8491" spans="1:1" x14ac:dyDescent="0.25">
      <c r="A8491" s="5"/>
    </row>
    <row r="8492" spans="1:1" x14ac:dyDescent="0.25">
      <c r="A8492" s="5"/>
    </row>
    <row r="8493" spans="1:1" x14ac:dyDescent="0.25">
      <c r="A8493" s="5"/>
    </row>
    <row r="8494" spans="1:1" x14ac:dyDescent="0.25">
      <c r="A8494" s="5"/>
    </row>
    <row r="8495" spans="1:1" x14ac:dyDescent="0.25">
      <c r="A8495" s="5"/>
    </row>
    <row r="8496" spans="1:1" x14ac:dyDescent="0.25">
      <c r="A8496" s="5"/>
    </row>
    <row r="8497" spans="1:1" x14ac:dyDescent="0.25">
      <c r="A8497" s="5"/>
    </row>
    <row r="8498" spans="1:1" x14ac:dyDescent="0.25">
      <c r="A8498" s="5"/>
    </row>
    <row r="8499" spans="1:1" x14ac:dyDescent="0.25">
      <c r="A8499" s="5"/>
    </row>
    <row r="8500" spans="1:1" x14ac:dyDescent="0.25">
      <c r="A8500" s="5"/>
    </row>
    <row r="8501" spans="1:1" x14ac:dyDescent="0.25">
      <c r="A8501" s="5"/>
    </row>
    <row r="8502" spans="1:1" x14ac:dyDescent="0.25">
      <c r="A8502" s="5"/>
    </row>
    <row r="8503" spans="1:1" x14ac:dyDescent="0.25">
      <c r="A8503" s="5"/>
    </row>
    <row r="8504" spans="1:1" x14ac:dyDescent="0.25">
      <c r="A8504" s="5"/>
    </row>
    <row r="8505" spans="1:1" x14ac:dyDescent="0.25">
      <c r="A8505" s="5"/>
    </row>
    <row r="8506" spans="1:1" x14ac:dyDescent="0.25">
      <c r="A8506" s="5"/>
    </row>
    <row r="8507" spans="1:1" x14ac:dyDescent="0.25">
      <c r="A8507" s="5"/>
    </row>
    <row r="8508" spans="1:1" x14ac:dyDescent="0.25">
      <c r="A8508" s="5"/>
    </row>
    <row r="8509" spans="1:1" x14ac:dyDescent="0.25">
      <c r="A8509" s="5"/>
    </row>
    <row r="8510" spans="1:1" x14ac:dyDescent="0.25">
      <c r="A8510" s="5"/>
    </row>
    <row r="8511" spans="1:1" x14ac:dyDescent="0.25">
      <c r="A8511" s="5"/>
    </row>
    <row r="8512" spans="1:1" x14ac:dyDescent="0.25">
      <c r="A8512" s="5"/>
    </row>
    <row r="8513" spans="1:1" x14ac:dyDescent="0.25">
      <c r="A8513" s="5"/>
    </row>
    <row r="8514" spans="1:1" x14ac:dyDescent="0.25">
      <c r="A8514" s="5"/>
    </row>
    <row r="8515" spans="1:1" x14ac:dyDescent="0.25">
      <c r="A8515" s="5"/>
    </row>
    <row r="8516" spans="1:1" x14ac:dyDescent="0.25">
      <c r="A8516" s="5"/>
    </row>
    <row r="8517" spans="1:1" x14ac:dyDescent="0.25">
      <c r="A8517" s="5"/>
    </row>
    <row r="8518" spans="1:1" x14ac:dyDescent="0.25">
      <c r="A8518" s="5"/>
    </row>
    <row r="8519" spans="1:1" x14ac:dyDescent="0.25">
      <c r="A8519" s="5"/>
    </row>
    <row r="8520" spans="1:1" x14ac:dyDescent="0.25">
      <c r="A8520" s="5"/>
    </row>
    <row r="8521" spans="1:1" x14ac:dyDescent="0.25">
      <c r="A8521" s="5"/>
    </row>
    <row r="8522" spans="1:1" x14ac:dyDescent="0.25">
      <c r="A8522" s="5"/>
    </row>
    <row r="8523" spans="1:1" x14ac:dyDescent="0.25">
      <c r="A8523" s="5"/>
    </row>
    <row r="8524" spans="1:1" x14ac:dyDescent="0.25">
      <c r="A8524" s="5"/>
    </row>
    <row r="8525" spans="1:1" x14ac:dyDescent="0.25">
      <c r="A8525" s="5"/>
    </row>
    <row r="8526" spans="1:1" x14ac:dyDescent="0.25">
      <c r="A8526" s="5"/>
    </row>
    <row r="8527" spans="1:1" x14ac:dyDescent="0.25">
      <c r="A8527" s="5"/>
    </row>
    <row r="8528" spans="1:1" x14ac:dyDescent="0.25">
      <c r="A8528" s="5"/>
    </row>
    <row r="8529" spans="1:1" x14ac:dyDescent="0.25">
      <c r="A8529" s="5"/>
    </row>
    <row r="8530" spans="1:1" x14ac:dyDescent="0.25">
      <c r="A8530" s="5"/>
    </row>
    <row r="8531" spans="1:1" x14ac:dyDescent="0.25">
      <c r="A8531" s="5"/>
    </row>
    <row r="8532" spans="1:1" x14ac:dyDescent="0.25">
      <c r="A8532" s="5"/>
    </row>
    <row r="8533" spans="1:1" x14ac:dyDescent="0.25">
      <c r="A8533" s="5"/>
    </row>
    <row r="8534" spans="1:1" x14ac:dyDescent="0.25">
      <c r="A8534" s="5"/>
    </row>
    <row r="8535" spans="1:1" x14ac:dyDescent="0.25">
      <c r="A8535" s="5"/>
    </row>
    <row r="8536" spans="1:1" x14ac:dyDescent="0.25">
      <c r="A8536" s="5"/>
    </row>
    <row r="8537" spans="1:1" x14ac:dyDescent="0.25">
      <c r="A8537" s="5"/>
    </row>
    <row r="8538" spans="1:1" x14ac:dyDescent="0.25">
      <c r="A8538" s="5"/>
    </row>
    <row r="8539" spans="1:1" x14ac:dyDescent="0.25">
      <c r="A8539" s="5"/>
    </row>
    <row r="8540" spans="1:1" x14ac:dyDescent="0.25">
      <c r="A8540" s="5"/>
    </row>
    <row r="8541" spans="1:1" x14ac:dyDescent="0.25">
      <c r="A8541" s="5"/>
    </row>
    <row r="8542" spans="1:1" x14ac:dyDescent="0.25">
      <c r="A8542" s="5"/>
    </row>
    <row r="8543" spans="1:1" x14ac:dyDescent="0.25">
      <c r="A8543" s="5"/>
    </row>
    <row r="8544" spans="1:1" x14ac:dyDescent="0.25">
      <c r="A8544" s="5"/>
    </row>
    <row r="8545" spans="1:1" x14ac:dyDescent="0.25">
      <c r="A8545" s="5"/>
    </row>
    <row r="8546" spans="1:1" x14ac:dyDescent="0.25">
      <c r="A8546" s="5"/>
    </row>
    <row r="8547" spans="1:1" x14ac:dyDescent="0.25">
      <c r="A8547" s="5"/>
    </row>
    <row r="8548" spans="1:1" x14ac:dyDescent="0.25">
      <c r="A8548" s="5"/>
    </row>
    <row r="8549" spans="1:1" x14ac:dyDescent="0.25">
      <c r="A8549" s="5"/>
    </row>
    <row r="8550" spans="1:1" x14ac:dyDescent="0.25">
      <c r="A8550" s="5"/>
    </row>
    <row r="8551" spans="1:1" x14ac:dyDescent="0.25">
      <c r="A8551" s="5"/>
    </row>
    <row r="8552" spans="1:1" x14ac:dyDescent="0.25">
      <c r="A8552" s="5"/>
    </row>
    <row r="8553" spans="1:1" x14ac:dyDescent="0.25">
      <c r="A8553" s="5"/>
    </row>
    <row r="8554" spans="1:1" x14ac:dyDescent="0.25">
      <c r="A8554" s="5"/>
    </row>
    <row r="8555" spans="1:1" x14ac:dyDescent="0.25">
      <c r="A8555" s="5"/>
    </row>
    <row r="8556" spans="1:1" x14ac:dyDescent="0.25">
      <c r="A8556" s="5"/>
    </row>
    <row r="8557" spans="1:1" x14ac:dyDescent="0.25">
      <c r="A8557" s="5"/>
    </row>
    <row r="8558" spans="1:1" x14ac:dyDescent="0.25">
      <c r="A8558" s="5"/>
    </row>
    <row r="8559" spans="1:1" x14ac:dyDescent="0.25">
      <c r="A8559" s="5"/>
    </row>
    <row r="8560" spans="1:1" x14ac:dyDescent="0.25">
      <c r="A8560" s="5"/>
    </row>
    <row r="8561" spans="1:1" x14ac:dyDescent="0.25">
      <c r="A8561" s="5"/>
    </row>
    <row r="8562" spans="1:1" x14ac:dyDescent="0.25">
      <c r="A8562" s="5"/>
    </row>
    <row r="8563" spans="1:1" x14ac:dyDescent="0.25">
      <c r="A8563" s="5"/>
    </row>
    <row r="8564" spans="1:1" x14ac:dyDescent="0.25">
      <c r="A8564" s="5"/>
    </row>
    <row r="8565" spans="1:1" x14ac:dyDescent="0.25">
      <c r="A8565" s="5"/>
    </row>
    <row r="8566" spans="1:1" x14ac:dyDescent="0.25">
      <c r="A8566" s="5"/>
    </row>
    <row r="8567" spans="1:1" x14ac:dyDescent="0.25">
      <c r="A8567" s="5"/>
    </row>
    <row r="8568" spans="1:1" x14ac:dyDescent="0.25">
      <c r="A8568" s="5"/>
    </row>
    <row r="8569" spans="1:1" x14ac:dyDescent="0.25">
      <c r="A8569" s="5"/>
    </row>
    <row r="8570" spans="1:1" x14ac:dyDescent="0.25">
      <c r="A8570" s="5"/>
    </row>
    <row r="8571" spans="1:1" x14ac:dyDescent="0.25">
      <c r="A8571" s="5"/>
    </row>
    <row r="8572" spans="1:1" x14ac:dyDescent="0.25">
      <c r="A8572" s="5"/>
    </row>
    <row r="8573" spans="1:1" x14ac:dyDescent="0.25">
      <c r="A8573" s="5"/>
    </row>
    <row r="8574" spans="1:1" x14ac:dyDescent="0.25">
      <c r="A8574" s="5"/>
    </row>
    <row r="8575" spans="1:1" x14ac:dyDescent="0.25">
      <c r="A8575" s="5"/>
    </row>
    <row r="8576" spans="1:1" x14ac:dyDescent="0.25">
      <c r="A8576" s="5"/>
    </row>
    <row r="8577" spans="1:1" x14ac:dyDescent="0.25">
      <c r="A8577" s="5"/>
    </row>
    <row r="8578" spans="1:1" x14ac:dyDescent="0.25">
      <c r="A8578" s="5"/>
    </row>
    <row r="8579" spans="1:1" x14ac:dyDescent="0.25">
      <c r="A8579" s="5"/>
    </row>
    <row r="8580" spans="1:1" x14ac:dyDescent="0.25">
      <c r="A8580" s="5"/>
    </row>
    <row r="8581" spans="1:1" x14ac:dyDescent="0.25">
      <c r="A8581" s="5"/>
    </row>
    <row r="8582" spans="1:1" x14ac:dyDescent="0.25">
      <c r="A8582" s="5"/>
    </row>
    <row r="8583" spans="1:1" x14ac:dyDescent="0.25">
      <c r="A8583" s="5"/>
    </row>
    <row r="8584" spans="1:1" x14ac:dyDescent="0.25">
      <c r="A8584" s="5"/>
    </row>
    <row r="8585" spans="1:1" x14ac:dyDescent="0.25">
      <c r="A8585" s="5"/>
    </row>
    <row r="8586" spans="1:1" x14ac:dyDescent="0.25">
      <c r="A8586" s="5"/>
    </row>
    <row r="8587" spans="1:1" x14ac:dyDescent="0.25">
      <c r="A8587" s="5"/>
    </row>
    <row r="8588" spans="1:1" x14ac:dyDescent="0.25">
      <c r="A8588" s="5"/>
    </row>
    <row r="8589" spans="1:1" x14ac:dyDescent="0.25">
      <c r="A8589" s="5"/>
    </row>
    <row r="8590" spans="1:1" x14ac:dyDescent="0.25">
      <c r="A8590" s="5"/>
    </row>
    <row r="8591" spans="1:1" x14ac:dyDescent="0.25">
      <c r="A8591" s="5"/>
    </row>
    <row r="8592" spans="1:1" x14ac:dyDescent="0.25">
      <c r="A8592" s="5"/>
    </row>
    <row r="8593" spans="1:1" x14ac:dyDescent="0.25">
      <c r="A8593" s="5"/>
    </row>
    <row r="8594" spans="1:1" x14ac:dyDescent="0.25">
      <c r="A8594" s="5"/>
    </row>
    <row r="8595" spans="1:1" x14ac:dyDescent="0.25">
      <c r="A8595" s="5"/>
    </row>
    <row r="8596" spans="1:1" x14ac:dyDescent="0.25">
      <c r="A8596" s="5"/>
    </row>
    <row r="8597" spans="1:1" x14ac:dyDescent="0.25">
      <c r="A8597" s="5"/>
    </row>
    <row r="8598" spans="1:1" x14ac:dyDescent="0.25">
      <c r="A8598" s="5"/>
    </row>
    <row r="8599" spans="1:1" x14ac:dyDescent="0.25">
      <c r="A8599" s="5"/>
    </row>
    <row r="8600" spans="1:1" x14ac:dyDescent="0.25">
      <c r="A8600" s="5"/>
    </row>
    <row r="8601" spans="1:1" x14ac:dyDescent="0.25">
      <c r="A8601" s="5"/>
    </row>
    <row r="8602" spans="1:1" x14ac:dyDescent="0.25">
      <c r="A8602" s="5"/>
    </row>
    <row r="8603" spans="1:1" x14ac:dyDescent="0.25">
      <c r="A8603" s="5"/>
    </row>
    <row r="8604" spans="1:1" x14ac:dyDescent="0.25">
      <c r="A8604" s="5"/>
    </row>
    <row r="8605" spans="1:1" x14ac:dyDescent="0.25">
      <c r="A8605" s="5"/>
    </row>
    <row r="8606" spans="1:1" x14ac:dyDescent="0.25">
      <c r="A8606" s="5"/>
    </row>
    <row r="8607" spans="1:1" x14ac:dyDescent="0.25">
      <c r="A8607" s="5"/>
    </row>
    <row r="8608" spans="1:1" x14ac:dyDescent="0.25">
      <c r="A8608" s="5"/>
    </row>
    <row r="8609" spans="1:1" x14ac:dyDescent="0.25">
      <c r="A8609" s="5"/>
    </row>
    <row r="8610" spans="1:1" x14ac:dyDescent="0.25">
      <c r="A8610" s="5"/>
    </row>
    <row r="8611" spans="1:1" x14ac:dyDescent="0.25">
      <c r="A8611" s="5"/>
    </row>
    <row r="8612" spans="1:1" x14ac:dyDescent="0.25">
      <c r="A8612" s="5"/>
    </row>
    <row r="8613" spans="1:1" x14ac:dyDescent="0.25">
      <c r="A8613" s="5"/>
    </row>
    <row r="8614" spans="1:1" x14ac:dyDescent="0.25">
      <c r="A8614" s="5"/>
    </row>
    <row r="8615" spans="1:1" x14ac:dyDescent="0.25">
      <c r="A8615" s="5"/>
    </row>
    <row r="8616" spans="1:1" x14ac:dyDescent="0.25">
      <c r="A8616" s="5"/>
    </row>
    <row r="8617" spans="1:1" x14ac:dyDescent="0.25">
      <c r="A8617" s="5"/>
    </row>
    <row r="8618" spans="1:1" x14ac:dyDescent="0.25">
      <c r="A8618" s="5"/>
    </row>
    <row r="8619" spans="1:1" x14ac:dyDescent="0.25">
      <c r="A8619" s="5"/>
    </row>
    <row r="8620" spans="1:1" x14ac:dyDescent="0.25">
      <c r="A8620" s="5"/>
    </row>
    <row r="8621" spans="1:1" x14ac:dyDescent="0.25">
      <c r="A8621" s="5"/>
    </row>
    <row r="8622" spans="1:1" x14ac:dyDescent="0.25">
      <c r="A8622" s="5"/>
    </row>
    <row r="8623" spans="1:1" x14ac:dyDescent="0.25">
      <c r="A8623" s="5"/>
    </row>
    <row r="8624" spans="1:1" x14ac:dyDescent="0.25">
      <c r="A8624" s="5"/>
    </row>
    <row r="8625" spans="1:1" x14ac:dyDescent="0.25">
      <c r="A8625" s="5"/>
    </row>
    <row r="8626" spans="1:1" x14ac:dyDescent="0.25">
      <c r="A8626" s="5"/>
    </row>
    <row r="8627" spans="1:1" x14ac:dyDescent="0.25">
      <c r="A8627" s="5"/>
    </row>
    <row r="8628" spans="1:1" x14ac:dyDescent="0.25">
      <c r="A8628" s="5"/>
    </row>
    <row r="8629" spans="1:1" x14ac:dyDescent="0.25">
      <c r="A8629" s="5"/>
    </row>
    <row r="8630" spans="1:1" x14ac:dyDescent="0.25">
      <c r="A8630" s="5"/>
    </row>
    <row r="8631" spans="1:1" x14ac:dyDescent="0.25">
      <c r="A8631" s="5"/>
    </row>
    <row r="8632" spans="1:1" x14ac:dyDescent="0.25">
      <c r="A8632" s="5"/>
    </row>
    <row r="8633" spans="1:1" x14ac:dyDescent="0.25">
      <c r="A8633" s="5"/>
    </row>
    <row r="8634" spans="1:1" x14ac:dyDescent="0.25">
      <c r="A8634" s="5"/>
    </row>
    <row r="8635" spans="1:1" x14ac:dyDescent="0.25">
      <c r="A8635" s="5"/>
    </row>
    <row r="8636" spans="1:1" x14ac:dyDescent="0.25">
      <c r="A8636" s="5"/>
    </row>
    <row r="8637" spans="1:1" x14ac:dyDescent="0.25">
      <c r="A8637" s="5"/>
    </row>
    <row r="8638" spans="1:1" x14ac:dyDescent="0.25">
      <c r="A8638" s="5"/>
    </row>
    <row r="8639" spans="1:1" x14ac:dyDescent="0.25">
      <c r="A8639" s="5"/>
    </row>
    <row r="8640" spans="1:1" x14ac:dyDescent="0.25">
      <c r="A8640" s="5"/>
    </row>
    <row r="8641" spans="1:1" x14ac:dyDescent="0.25">
      <c r="A8641" s="5"/>
    </row>
    <row r="8642" spans="1:1" x14ac:dyDescent="0.25">
      <c r="A8642" s="5"/>
    </row>
    <row r="8643" spans="1:1" x14ac:dyDescent="0.25">
      <c r="A8643" s="5"/>
    </row>
    <row r="8644" spans="1:1" x14ac:dyDescent="0.25">
      <c r="A8644" s="5"/>
    </row>
    <row r="8645" spans="1:1" x14ac:dyDescent="0.25">
      <c r="A8645" s="5"/>
    </row>
    <row r="8646" spans="1:1" x14ac:dyDescent="0.25">
      <c r="A8646" s="5"/>
    </row>
    <row r="8647" spans="1:1" x14ac:dyDescent="0.25">
      <c r="A8647" s="5"/>
    </row>
    <row r="8648" spans="1:1" x14ac:dyDescent="0.25">
      <c r="A8648" s="5"/>
    </row>
    <row r="8649" spans="1:1" x14ac:dyDescent="0.25">
      <c r="A8649" s="5"/>
    </row>
    <row r="8650" spans="1:1" x14ac:dyDescent="0.25">
      <c r="A8650" s="5"/>
    </row>
    <row r="8651" spans="1:1" x14ac:dyDescent="0.25">
      <c r="A8651" s="5"/>
    </row>
    <row r="8652" spans="1:1" x14ac:dyDescent="0.25">
      <c r="A8652" s="5"/>
    </row>
    <row r="8653" spans="1:1" x14ac:dyDescent="0.25">
      <c r="A8653" s="5"/>
    </row>
    <row r="8654" spans="1:1" x14ac:dyDescent="0.25">
      <c r="A8654" s="5"/>
    </row>
    <row r="8655" spans="1:1" x14ac:dyDescent="0.25">
      <c r="A8655" s="5"/>
    </row>
    <row r="8656" spans="1:1" x14ac:dyDescent="0.25">
      <c r="A8656" s="5"/>
    </row>
    <row r="8657" spans="1:1" x14ac:dyDescent="0.25">
      <c r="A8657" s="5"/>
    </row>
    <row r="8658" spans="1:1" x14ac:dyDescent="0.25">
      <c r="A8658" s="5"/>
    </row>
    <row r="8659" spans="1:1" x14ac:dyDescent="0.25">
      <c r="A8659" s="5"/>
    </row>
    <row r="8660" spans="1:1" x14ac:dyDescent="0.25">
      <c r="A8660" s="5"/>
    </row>
    <row r="8661" spans="1:1" x14ac:dyDescent="0.25">
      <c r="A8661" s="5"/>
    </row>
    <row r="8662" spans="1:1" x14ac:dyDescent="0.25">
      <c r="A8662" s="5"/>
    </row>
    <row r="8663" spans="1:1" x14ac:dyDescent="0.25">
      <c r="A8663" s="5"/>
    </row>
    <row r="8664" spans="1:1" x14ac:dyDescent="0.25">
      <c r="A8664" s="5"/>
    </row>
    <row r="8665" spans="1:1" x14ac:dyDescent="0.25">
      <c r="A8665" s="5"/>
    </row>
    <row r="8666" spans="1:1" x14ac:dyDescent="0.25">
      <c r="A8666" s="5"/>
    </row>
    <row r="8667" spans="1:1" x14ac:dyDescent="0.25">
      <c r="A8667" s="5"/>
    </row>
    <row r="8668" spans="1:1" x14ac:dyDescent="0.25">
      <c r="A8668" s="5"/>
    </row>
    <row r="8669" spans="1:1" x14ac:dyDescent="0.25">
      <c r="A8669" s="5"/>
    </row>
    <row r="8670" spans="1:1" x14ac:dyDescent="0.25">
      <c r="A8670" s="5"/>
    </row>
    <row r="8671" spans="1:1" x14ac:dyDescent="0.25">
      <c r="A8671" s="5"/>
    </row>
    <row r="8672" spans="1:1" x14ac:dyDescent="0.25">
      <c r="A8672" s="5"/>
    </row>
    <row r="8673" spans="1:1" x14ac:dyDescent="0.25">
      <c r="A8673" s="5"/>
    </row>
    <row r="8674" spans="1:1" x14ac:dyDescent="0.25">
      <c r="A8674" s="5"/>
    </row>
    <row r="8675" spans="1:1" x14ac:dyDescent="0.25">
      <c r="A8675" s="5"/>
    </row>
    <row r="8676" spans="1:1" x14ac:dyDescent="0.25">
      <c r="A8676" s="5"/>
    </row>
    <row r="8677" spans="1:1" x14ac:dyDescent="0.25">
      <c r="A8677" s="5"/>
    </row>
    <row r="8678" spans="1:1" x14ac:dyDescent="0.25">
      <c r="A8678" s="5"/>
    </row>
    <row r="8679" spans="1:1" x14ac:dyDescent="0.25">
      <c r="A8679" s="5"/>
    </row>
    <row r="8680" spans="1:1" x14ac:dyDescent="0.25">
      <c r="A8680" s="5"/>
    </row>
    <row r="8681" spans="1:1" x14ac:dyDescent="0.25">
      <c r="A8681" s="5"/>
    </row>
    <row r="8682" spans="1:1" x14ac:dyDescent="0.25">
      <c r="A8682" s="5"/>
    </row>
    <row r="8683" spans="1:1" x14ac:dyDescent="0.25">
      <c r="A8683" s="5"/>
    </row>
    <row r="8684" spans="1:1" x14ac:dyDescent="0.25">
      <c r="A8684" s="5"/>
    </row>
    <row r="8685" spans="1:1" x14ac:dyDescent="0.25">
      <c r="A8685" s="5"/>
    </row>
    <row r="8686" spans="1:1" x14ac:dyDescent="0.25">
      <c r="A8686" s="5"/>
    </row>
    <row r="8687" spans="1:1" x14ac:dyDescent="0.25">
      <c r="A8687" s="5"/>
    </row>
    <row r="8688" spans="1:1" x14ac:dyDescent="0.25">
      <c r="A8688" s="5"/>
    </row>
    <row r="8689" spans="1:1" x14ac:dyDescent="0.25">
      <c r="A8689" s="5"/>
    </row>
    <row r="8690" spans="1:1" x14ac:dyDescent="0.25">
      <c r="A8690" s="5"/>
    </row>
    <row r="8691" spans="1:1" x14ac:dyDescent="0.25">
      <c r="A8691" s="5"/>
    </row>
    <row r="8692" spans="1:1" x14ac:dyDescent="0.25">
      <c r="A8692" s="5"/>
    </row>
    <row r="8693" spans="1:1" x14ac:dyDescent="0.25">
      <c r="A8693" s="5"/>
    </row>
    <row r="8694" spans="1:1" x14ac:dyDescent="0.25">
      <c r="A8694" s="5"/>
    </row>
    <row r="8695" spans="1:1" x14ac:dyDescent="0.25">
      <c r="A8695" s="5"/>
    </row>
    <row r="8696" spans="1:1" x14ac:dyDescent="0.25">
      <c r="A8696" s="5"/>
    </row>
    <row r="8697" spans="1:1" x14ac:dyDescent="0.25">
      <c r="A8697" s="5"/>
    </row>
    <row r="8698" spans="1:1" x14ac:dyDescent="0.25">
      <c r="A8698" s="5"/>
    </row>
    <row r="8699" spans="1:1" x14ac:dyDescent="0.25">
      <c r="A8699" s="5"/>
    </row>
    <row r="8700" spans="1:1" x14ac:dyDescent="0.25">
      <c r="A8700" s="5"/>
    </row>
    <row r="8701" spans="1:1" x14ac:dyDescent="0.25">
      <c r="A8701" s="5"/>
    </row>
    <row r="8702" spans="1:1" x14ac:dyDescent="0.25">
      <c r="A8702" s="5"/>
    </row>
    <row r="8703" spans="1:1" x14ac:dyDescent="0.25">
      <c r="A8703" s="5"/>
    </row>
    <row r="8704" spans="1:1" x14ac:dyDescent="0.25">
      <c r="A8704" s="5"/>
    </row>
    <row r="8705" spans="1:1" x14ac:dyDescent="0.25">
      <c r="A8705" s="5"/>
    </row>
    <row r="8706" spans="1:1" x14ac:dyDescent="0.25">
      <c r="A8706" s="5"/>
    </row>
    <row r="8707" spans="1:1" x14ac:dyDescent="0.25">
      <c r="A8707" s="5"/>
    </row>
    <row r="8708" spans="1:1" x14ac:dyDescent="0.25">
      <c r="A8708" s="5"/>
    </row>
    <row r="8709" spans="1:1" x14ac:dyDescent="0.25">
      <c r="A8709" s="5"/>
    </row>
    <row r="8710" spans="1:1" x14ac:dyDescent="0.25">
      <c r="A8710" s="5"/>
    </row>
    <row r="8711" spans="1:1" x14ac:dyDescent="0.25">
      <c r="A8711" s="5"/>
    </row>
    <row r="8712" spans="1:1" x14ac:dyDescent="0.25">
      <c r="A8712" s="5"/>
    </row>
    <row r="8713" spans="1:1" x14ac:dyDescent="0.25">
      <c r="A8713" s="5"/>
    </row>
    <row r="8714" spans="1:1" x14ac:dyDescent="0.25">
      <c r="A8714" s="5"/>
    </row>
    <row r="8715" spans="1:1" x14ac:dyDescent="0.25">
      <c r="A8715" s="5"/>
    </row>
    <row r="8716" spans="1:1" x14ac:dyDescent="0.25">
      <c r="A8716" s="5"/>
    </row>
    <row r="8717" spans="1:1" x14ac:dyDescent="0.25">
      <c r="A8717" s="5"/>
    </row>
    <row r="8718" spans="1:1" x14ac:dyDescent="0.25">
      <c r="A8718" s="5"/>
    </row>
    <row r="8719" spans="1:1" x14ac:dyDescent="0.25">
      <c r="A8719" s="5"/>
    </row>
    <row r="8720" spans="1:1" x14ac:dyDescent="0.25">
      <c r="A8720" s="5"/>
    </row>
    <row r="8721" spans="1:1" x14ac:dyDescent="0.25">
      <c r="A8721" s="5"/>
    </row>
    <row r="8722" spans="1:1" x14ac:dyDescent="0.25">
      <c r="A8722" s="5"/>
    </row>
    <row r="8723" spans="1:1" x14ac:dyDescent="0.25">
      <c r="A8723" s="5"/>
    </row>
    <row r="8724" spans="1:1" x14ac:dyDescent="0.25">
      <c r="A8724" s="5"/>
    </row>
    <row r="8725" spans="1:1" x14ac:dyDescent="0.25">
      <c r="A8725" s="5"/>
    </row>
    <row r="8726" spans="1:1" x14ac:dyDescent="0.25">
      <c r="A8726" s="5"/>
    </row>
    <row r="8727" spans="1:1" x14ac:dyDescent="0.25">
      <c r="A8727" s="5"/>
    </row>
    <row r="8728" spans="1:1" x14ac:dyDescent="0.25">
      <c r="A8728" s="5"/>
    </row>
    <row r="8729" spans="1:1" x14ac:dyDescent="0.25">
      <c r="A8729" s="5"/>
    </row>
    <row r="8730" spans="1:1" x14ac:dyDescent="0.25">
      <c r="A8730" s="5"/>
    </row>
    <row r="8731" spans="1:1" x14ac:dyDescent="0.25">
      <c r="A8731" s="5"/>
    </row>
    <row r="8732" spans="1:1" x14ac:dyDescent="0.25">
      <c r="A8732" s="5"/>
    </row>
    <row r="8733" spans="1:1" x14ac:dyDescent="0.25">
      <c r="A8733" s="5"/>
    </row>
    <row r="8734" spans="1:1" x14ac:dyDescent="0.25">
      <c r="A8734" s="5"/>
    </row>
    <row r="8735" spans="1:1" x14ac:dyDescent="0.25">
      <c r="A8735" s="5"/>
    </row>
    <row r="8736" spans="1:1" x14ac:dyDescent="0.25">
      <c r="A8736" s="5"/>
    </row>
    <row r="8737" spans="1:1" x14ac:dyDescent="0.25">
      <c r="A8737" s="5"/>
    </row>
    <row r="8738" spans="1:1" x14ac:dyDescent="0.25">
      <c r="A8738" s="5"/>
    </row>
    <row r="8739" spans="1:1" x14ac:dyDescent="0.25">
      <c r="A8739" s="5"/>
    </row>
    <row r="8740" spans="1:1" x14ac:dyDescent="0.25">
      <c r="A8740" s="5"/>
    </row>
    <row r="8741" spans="1:1" x14ac:dyDescent="0.25">
      <c r="A8741" s="5"/>
    </row>
    <row r="8742" spans="1:1" x14ac:dyDescent="0.25">
      <c r="A8742" s="5"/>
    </row>
    <row r="8743" spans="1:1" x14ac:dyDescent="0.25">
      <c r="A8743" s="5"/>
    </row>
    <row r="8744" spans="1:1" x14ac:dyDescent="0.25">
      <c r="A8744" s="5"/>
    </row>
    <row r="8745" spans="1:1" x14ac:dyDescent="0.25">
      <c r="A8745" s="5"/>
    </row>
    <row r="8746" spans="1:1" x14ac:dyDescent="0.25">
      <c r="A8746" s="5"/>
    </row>
    <row r="8747" spans="1:1" x14ac:dyDescent="0.25">
      <c r="A8747" s="5"/>
    </row>
    <row r="8748" spans="1:1" x14ac:dyDescent="0.25">
      <c r="A8748" s="5"/>
    </row>
    <row r="8749" spans="1:1" x14ac:dyDescent="0.25">
      <c r="A8749" s="5"/>
    </row>
    <row r="8750" spans="1:1" x14ac:dyDescent="0.25">
      <c r="A8750" s="5"/>
    </row>
    <row r="8751" spans="1:1" x14ac:dyDescent="0.25">
      <c r="A8751" s="5"/>
    </row>
    <row r="8752" spans="1:1" x14ac:dyDescent="0.25">
      <c r="A8752" s="5"/>
    </row>
    <row r="8753" spans="1:1" x14ac:dyDescent="0.25">
      <c r="A8753" s="5"/>
    </row>
    <row r="8754" spans="1:1" x14ac:dyDescent="0.25">
      <c r="A8754" s="5"/>
    </row>
    <row r="8755" spans="1:1" x14ac:dyDescent="0.25">
      <c r="A8755" s="5"/>
    </row>
    <row r="8756" spans="1:1" x14ac:dyDescent="0.25">
      <c r="A8756" s="5"/>
    </row>
    <row r="8757" spans="1:1" x14ac:dyDescent="0.25">
      <c r="A8757" s="5"/>
    </row>
    <row r="8758" spans="1:1" x14ac:dyDescent="0.25">
      <c r="A8758" s="5"/>
    </row>
    <row r="8759" spans="1:1" x14ac:dyDescent="0.25">
      <c r="A8759" s="5"/>
    </row>
    <row r="8760" spans="1:1" x14ac:dyDescent="0.25">
      <c r="A8760" s="5"/>
    </row>
    <row r="8761" spans="1:1" x14ac:dyDescent="0.25">
      <c r="A8761" s="5"/>
    </row>
    <row r="8762" spans="1:1" x14ac:dyDescent="0.25">
      <c r="A8762" s="5"/>
    </row>
    <row r="8763" spans="1:1" x14ac:dyDescent="0.25">
      <c r="A8763" s="5"/>
    </row>
    <row r="8764" spans="1:1" x14ac:dyDescent="0.25">
      <c r="A8764" s="5"/>
    </row>
    <row r="8765" spans="1:1" x14ac:dyDescent="0.25">
      <c r="A8765" s="5"/>
    </row>
    <row r="8766" spans="1:1" x14ac:dyDescent="0.25">
      <c r="A8766" s="5"/>
    </row>
    <row r="8767" spans="1:1" x14ac:dyDescent="0.25">
      <c r="A8767" s="5"/>
    </row>
    <row r="8768" spans="1:1" x14ac:dyDescent="0.25">
      <c r="A8768" s="5"/>
    </row>
    <row r="8769" spans="1:1" x14ac:dyDescent="0.25">
      <c r="A8769" s="5"/>
    </row>
    <row r="8770" spans="1:1" x14ac:dyDescent="0.25">
      <c r="A8770" s="5"/>
    </row>
    <row r="8771" spans="1:1" x14ac:dyDescent="0.25">
      <c r="A8771" s="5"/>
    </row>
    <row r="8772" spans="1:1" x14ac:dyDescent="0.25">
      <c r="A8772" s="5"/>
    </row>
    <row r="8773" spans="1:1" x14ac:dyDescent="0.25">
      <c r="A8773" s="5"/>
    </row>
    <row r="8774" spans="1:1" x14ac:dyDescent="0.25">
      <c r="A8774" s="5"/>
    </row>
    <row r="8775" spans="1:1" x14ac:dyDescent="0.25">
      <c r="A8775" s="5"/>
    </row>
    <row r="8776" spans="1:1" x14ac:dyDescent="0.25">
      <c r="A8776" s="5"/>
    </row>
    <row r="8777" spans="1:1" x14ac:dyDescent="0.25">
      <c r="A8777" s="5"/>
    </row>
    <row r="8778" spans="1:1" x14ac:dyDescent="0.25">
      <c r="A8778" s="5"/>
    </row>
    <row r="8779" spans="1:1" x14ac:dyDescent="0.25">
      <c r="A8779" s="5"/>
    </row>
    <row r="8780" spans="1:1" x14ac:dyDescent="0.25">
      <c r="A8780" s="5"/>
    </row>
    <row r="8781" spans="1:1" x14ac:dyDescent="0.25">
      <c r="A8781" s="5"/>
    </row>
    <row r="8782" spans="1:1" x14ac:dyDescent="0.25">
      <c r="A8782" s="5"/>
    </row>
    <row r="8783" spans="1:1" x14ac:dyDescent="0.25">
      <c r="A8783" s="5"/>
    </row>
    <row r="8784" spans="1:1" x14ac:dyDescent="0.25">
      <c r="A8784" s="5"/>
    </row>
    <row r="8785" spans="1:1" x14ac:dyDescent="0.25">
      <c r="A8785" s="5"/>
    </row>
    <row r="8786" spans="1:1" x14ac:dyDescent="0.25">
      <c r="A8786" s="5"/>
    </row>
    <row r="8787" spans="1:1" x14ac:dyDescent="0.25">
      <c r="A8787" s="5"/>
    </row>
    <row r="8788" spans="1:1" x14ac:dyDescent="0.25">
      <c r="A8788" s="5"/>
    </row>
    <row r="8789" spans="1:1" x14ac:dyDescent="0.25">
      <c r="A8789" s="5"/>
    </row>
    <row r="8790" spans="1:1" x14ac:dyDescent="0.25">
      <c r="A8790" s="5"/>
    </row>
    <row r="8791" spans="1:1" x14ac:dyDescent="0.25">
      <c r="A8791" s="5"/>
    </row>
    <row r="8792" spans="1:1" x14ac:dyDescent="0.25">
      <c r="A8792" s="5"/>
    </row>
    <row r="8793" spans="1:1" x14ac:dyDescent="0.25">
      <c r="A8793" s="5"/>
    </row>
    <row r="8794" spans="1:1" x14ac:dyDescent="0.25">
      <c r="A8794" s="5"/>
    </row>
    <row r="8795" spans="1:1" x14ac:dyDescent="0.25">
      <c r="A8795" s="5"/>
    </row>
    <row r="8796" spans="1:1" x14ac:dyDescent="0.25">
      <c r="A8796" s="5"/>
    </row>
    <row r="8797" spans="1:1" x14ac:dyDescent="0.25">
      <c r="A8797" s="5"/>
    </row>
    <row r="8798" spans="1:1" x14ac:dyDescent="0.25">
      <c r="A8798" s="5"/>
    </row>
    <row r="8799" spans="1:1" x14ac:dyDescent="0.25">
      <c r="A8799" s="5"/>
    </row>
    <row r="8800" spans="1:1" x14ac:dyDescent="0.25">
      <c r="A8800" s="5"/>
    </row>
    <row r="8801" spans="1:1" x14ac:dyDescent="0.25">
      <c r="A8801" s="5"/>
    </row>
    <row r="8802" spans="1:1" x14ac:dyDescent="0.25">
      <c r="A8802" s="5"/>
    </row>
    <row r="8803" spans="1:1" x14ac:dyDescent="0.25">
      <c r="A8803" s="5"/>
    </row>
    <row r="8804" spans="1:1" x14ac:dyDescent="0.25">
      <c r="A8804" s="5"/>
    </row>
    <row r="8805" spans="1:1" x14ac:dyDescent="0.25">
      <c r="A8805" s="5"/>
    </row>
    <row r="8806" spans="1:1" x14ac:dyDescent="0.25">
      <c r="A8806" s="5"/>
    </row>
    <row r="8807" spans="1:1" x14ac:dyDescent="0.25">
      <c r="A8807" s="5"/>
    </row>
    <row r="8808" spans="1:1" x14ac:dyDescent="0.25">
      <c r="A8808" s="5"/>
    </row>
    <row r="8809" spans="1:1" x14ac:dyDescent="0.25">
      <c r="A8809" s="5"/>
    </row>
    <row r="8810" spans="1:1" x14ac:dyDescent="0.25">
      <c r="A8810" s="5"/>
    </row>
    <row r="8811" spans="1:1" x14ac:dyDescent="0.25">
      <c r="A8811" s="5"/>
    </row>
    <row r="8812" spans="1:1" x14ac:dyDescent="0.25">
      <c r="A8812" s="5"/>
    </row>
    <row r="8813" spans="1:1" x14ac:dyDescent="0.25">
      <c r="A8813" s="5"/>
    </row>
    <row r="8814" spans="1:1" x14ac:dyDescent="0.25">
      <c r="A8814" s="5"/>
    </row>
    <row r="8815" spans="1:1" x14ac:dyDescent="0.25">
      <c r="A8815" s="5"/>
    </row>
    <row r="8816" spans="1:1" x14ac:dyDescent="0.25">
      <c r="A8816" s="5"/>
    </row>
    <row r="8817" spans="1:1" x14ac:dyDescent="0.25">
      <c r="A8817" s="5"/>
    </row>
    <row r="8818" spans="1:1" x14ac:dyDescent="0.25">
      <c r="A8818" s="5"/>
    </row>
    <row r="8819" spans="1:1" x14ac:dyDescent="0.25">
      <c r="A8819" s="5"/>
    </row>
    <row r="8820" spans="1:1" x14ac:dyDescent="0.25">
      <c r="A8820" s="5"/>
    </row>
    <row r="8821" spans="1:1" x14ac:dyDescent="0.25">
      <c r="A8821" s="5"/>
    </row>
    <row r="8822" spans="1:1" x14ac:dyDescent="0.25">
      <c r="A8822" s="5"/>
    </row>
    <row r="8823" spans="1:1" x14ac:dyDescent="0.25">
      <c r="A8823" s="5"/>
    </row>
    <row r="8824" spans="1:1" x14ac:dyDescent="0.25">
      <c r="A8824" s="5"/>
    </row>
    <row r="8825" spans="1:1" x14ac:dyDescent="0.25">
      <c r="A8825" s="5"/>
    </row>
    <row r="8826" spans="1:1" x14ac:dyDescent="0.25">
      <c r="A8826" s="5"/>
    </row>
    <row r="8827" spans="1:1" x14ac:dyDescent="0.25">
      <c r="A8827" s="5"/>
    </row>
    <row r="8828" spans="1:1" x14ac:dyDescent="0.25">
      <c r="A8828" s="5"/>
    </row>
    <row r="8829" spans="1:1" x14ac:dyDescent="0.25">
      <c r="A8829" s="5"/>
    </row>
    <row r="8830" spans="1:1" x14ac:dyDescent="0.25">
      <c r="A8830" s="5"/>
    </row>
    <row r="8831" spans="1:1" x14ac:dyDescent="0.25">
      <c r="A8831" s="5"/>
    </row>
    <row r="8832" spans="1:1" x14ac:dyDescent="0.25">
      <c r="A8832" s="5"/>
    </row>
    <row r="8833" spans="1:1" x14ac:dyDescent="0.25">
      <c r="A8833" s="5"/>
    </row>
    <row r="8834" spans="1:1" x14ac:dyDescent="0.25">
      <c r="A8834" s="5"/>
    </row>
    <row r="8835" spans="1:1" x14ac:dyDescent="0.25">
      <c r="A8835" s="5"/>
    </row>
    <row r="8836" spans="1:1" x14ac:dyDescent="0.25">
      <c r="A8836" s="5"/>
    </row>
    <row r="8837" spans="1:1" x14ac:dyDescent="0.25">
      <c r="A8837" s="5"/>
    </row>
    <row r="8838" spans="1:1" x14ac:dyDescent="0.25">
      <c r="A8838" s="5"/>
    </row>
    <row r="8839" spans="1:1" x14ac:dyDescent="0.25">
      <c r="A8839" s="5"/>
    </row>
    <row r="8840" spans="1:1" x14ac:dyDescent="0.25">
      <c r="A8840" s="5"/>
    </row>
    <row r="8841" spans="1:1" x14ac:dyDescent="0.25">
      <c r="A8841" s="5"/>
    </row>
    <row r="8842" spans="1:1" x14ac:dyDescent="0.25">
      <c r="A8842" s="5"/>
    </row>
    <row r="8843" spans="1:1" x14ac:dyDescent="0.25">
      <c r="A8843" s="5"/>
    </row>
    <row r="8844" spans="1:1" x14ac:dyDescent="0.25">
      <c r="A8844" s="5"/>
    </row>
    <row r="8845" spans="1:1" x14ac:dyDescent="0.25">
      <c r="A8845" s="5"/>
    </row>
    <row r="8846" spans="1:1" x14ac:dyDescent="0.25">
      <c r="A8846" s="5"/>
    </row>
    <row r="8847" spans="1:1" x14ac:dyDescent="0.25">
      <c r="A8847" s="5"/>
    </row>
    <row r="8848" spans="1:1" x14ac:dyDescent="0.25">
      <c r="A8848" s="5"/>
    </row>
    <row r="8849" spans="1:1" x14ac:dyDescent="0.25">
      <c r="A8849" s="5"/>
    </row>
    <row r="8850" spans="1:1" x14ac:dyDescent="0.25">
      <c r="A8850" s="5"/>
    </row>
    <row r="8851" spans="1:1" x14ac:dyDescent="0.25">
      <c r="A8851" s="5"/>
    </row>
    <row r="8852" spans="1:1" x14ac:dyDescent="0.25">
      <c r="A8852" s="5"/>
    </row>
    <row r="8853" spans="1:1" x14ac:dyDescent="0.25">
      <c r="A8853" s="5"/>
    </row>
    <row r="8854" spans="1:1" x14ac:dyDescent="0.25">
      <c r="A8854" s="5"/>
    </row>
    <row r="8855" spans="1:1" x14ac:dyDescent="0.25">
      <c r="A8855" s="5"/>
    </row>
    <row r="8856" spans="1:1" x14ac:dyDescent="0.25">
      <c r="A8856" s="5"/>
    </row>
    <row r="8857" spans="1:1" x14ac:dyDescent="0.25">
      <c r="A8857" s="5"/>
    </row>
    <row r="8858" spans="1:1" x14ac:dyDescent="0.25">
      <c r="A8858" s="5"/>
    </row>
    <row r="8859" spans="1:1" x14ac:dyDescent="0.25">
      <c r="A8859" s="5"/>
    </row>
    <row r="8860" spans="1:1" x14ac:dyDescent="0.25">
      <c r="A8860" s="5"/>
    </row>
    <row r="8861" spans="1:1" x14ac:dyDescent="0.25">
      <c r="A8861" s="5"/>
    </row>
    <row r="8862" spans="1:1" x14ac:dyDescent="0.25">
      <c r="A8862" s="5"/>
    </row>
    <row r="8863" spans="1:1" x14ac:dyDescent="0.25">
      <c r="A8863" s="5"/>
    </row>
    <row r="8864" spans="1:1" x14ac:dyDescent="0.25">
      <c r="A8864" s="5"/>
    </row>
    <row r="8865" spans="1:1" x14ac:dyDescent="0.25">
      <c r="A8865" s="5"/>
    </row>
    <row r="8866" spans="1:1" x14ac:dyDescent="0.25">
      <c r="A8866" s="5"/>
    </row>
    <row r="8867" spans="1:1" x14ac:dyDescent="0.25">
      <c r="A8867" s="5"/>
    </row>
    <row r="8868" spans="1:1" x14ac:dyDescent="0.25">
      <c r="A8868" s="5"/>
    </row>
    <row r="8869" spans="1:1" x14ac:dyDescent="0.25">
      <c r="A8869" s="5"/>
    </row>
    <row r="8870" spans="1:1" x14ac:dyDescent="0.25">
      <c r="A8870" s="5"/>
    </row>
    <row r="8871" spans="1:1" x14ac:dyDescent="0.25">
      <c r="A8871" s="5"/>
    </row>
    <row r="8872" spans="1:1" x14ac:dyDescent="0.25">
      <c r="A8872" s="5"/>
    </row>
    <row r="8873" spans="1:1" x14ac:dyDescent="0.25">
      <c r="A8873" s="5"/>
    </row>
    <row r="8874" spans="1:1" x14ac:dyDescent="0.25">
      <c r="A8874" s="5"/>
    </row>
    <row r="8875" spans="1:1" x14ac:dyDescent="0.25">
      <c r="A8875" s="5"/>
    </row>
    <row r="8876" spans="1:1" x14ac:dyDescent="0.25">
      <c r="A8876" s="5"/>
    </row>
    <row r="8877" spans="1:1" x14ac:dyDescent="0.25">
      <c r="A8877" s="5"/>
    </row>
    <row r="8878" spans="1:1" x14ac:dyDescent="0.25">
      <c r="A8878" s="5"/>
    </row>
    <row r="8879" spans="1:1" x14ac:dyDescent="0.25">
      <c r="A8879" s="5"/>
    </row>
    <row r="8880" spans="1:1" x14ac:dyDescent="0.25">
      <c r="A8880" s="5"/>
    </row>
    <row r="8881" spans="1:1" x14ac:dyDescent="0.25">
      <c r="A8881" s="5"/>
    </row>
    <row r="8882" spans="1:1" x14ac:dyDescent="0.25">
      <c r="A8882" s="5"/>
    </row>
    <row r="8883" spans="1:1" x14ac:dyDescent="0.25">
      <c r="A8883" s="5"/>
    </row>
    <row r="8884" spans="1:1" x14ac:dyDescent="0.25">
      <c r="A8884" s="5"/>
    </row>
    <row r="8885" spans="1:1" x14ac:dyDescent="0.25">
      <c r="A8885" s="5"/>
    </row>
    <row r="8886" spans="1:1" x14ac:dyDescent="0.25">
      <c r="A8886" s="5"/>
    </row>
    <row r="8887" spans="1:1" x14ac:dyDescent="0.25">
      <c r="A8887" s="5"/>
    </row>
    <row r="8888" spans="1:1" x14ac:dyDescent="0.25">
      <c r="A8888" s="5"/>
    </row>
    <row r="8889" spans="1:1" x14ac:dyDescent="0.25">
      <c r="A8889" s="5"/>
    </row>
    <row r="8890" spans="1:1" x14ac:dyDescent="0.25">
      <c r="A8890" s="5"/>
    </row>
    <row r="8891" spans="1:1" x14ac:dyDescent="0.25">
      <c r="A8891" s="5"/>
    </row>
    <row r="8892" spans="1:1" x14ac:dyDescent="0.25">
      <c r="A8892" s="5"/>
    </row>
    <row r="8893" spans="1:1" x14ac:dyDescent="0.25">
      <c r="A8893" s="5"/>
    </row>
    <row r="8894" spans="1:1" x14ac:dyDescent="0.25">
      <c r="A8894" s="5"/>
    </row>
    <row r="8895" spans="1:1" x14ac:dyDescent="0.25">
      <c r="A8895" s="5"/>
    </row>
    <row r="8896" spans="1:1" x14ac:dyDescent="0.25">
      <c r="A8896" s="5"/>
    </row>
    <row r="8897" spans="1:1" x14ac:dyDescent="0.25">
      <c r="A8897" s="5"/>
    </row>
    <row r="8898" spans="1:1" x14ac:dyDescent="0.25">
      <c r="A8898" s="5"/>
    </row>
    <row r="8899" spans="1:1" x14ac:dyDescent="0.25">
      <c r="A8899" s="5"/>
    </row>
    <row r="8900" spans="1:1" x14ac:dyDescent="0.25">
      <c r="A8900" s="5"/>
    </row>
    <row r="8901" spans="1:1" x14ac:dyDescent="0.25">
      <c r="A8901" s="5"/>
    </row>
    <row r="8902" spans="1:1" x14ac:dyDescent="0.25">
      <c r="A8902" s="5"/>
    </row>
    <row r="8903" spans="1:1" x14ac:dyDescent="0.25">
      <c r="A8903" s="5"/>
    </row>
    <row r="8904" spans="1:1" x14ac:dyDescent="0.25">
      <c r="A8904" s="5"/>
    </row>
    <row r="8905" spans="1:1" x14ac:dyDescent="0.25">
      <c r="A8905" s="5"/>
    </row>
    <row r="8906" spans="1:1" x14ac:dyDescent="0.25">
      <c r="A8906" s="5"/>
    </row>
    <row r="8907" spans="1:1" x14ac:dyDescent="0.25">
      <c r="A8907" s="5"/>
    </row>
    <row r="8908" spans="1:1" x14ac:dyDescent="0.25">
      <c r="A8908" s="5"/>
    </row>
    <row r="8909" spans="1:1" x14ac:dyDescent="0.25">
      <c r="A8909" s="5"/>
    </row>
    <row r="8910" spans="1:1" x14ac:dyDescent="0.25">
      <c r="A8910" s="5"/>
    </row>
    <row r="8911" spans="1:1" x14ac:dyDescent="0.25">
      <c r="A8911" s="5"/>
    </row>
    <row r="8912" spans="1:1" x14ac:dyDescent="0.25">
      <c r="A8912" s="5"/>
    </row>
    <row r="8913" spans="1:1" x14ac:dyDescent="0.25">
      <c r="A8913" s="5"/>
    </row>
    <row r="8914" spans="1:1" x14ac:dyDescent="0.25">
      <c r="A8914" s="5"/>
    </row>
    <row r="8915" spans="1:1" x14ac:dyDescent="0.25">
      <c r="A8915" s="5"/>
    </row>
    <row r="8916" spans="1:1" x14ac:dyDescent="0.25">
      <c r="A8916" s="5"/>
    </row>
    <row r="8917" spans="1:1" x14ac:dyDescent="0.25">
      <c r="A8917" s="5"/>
    </row>
    <row r="8918" spans="1:1" x14ac:dyDescent="0.25">
      <c r="A8918" s="5"/>
    </row>
    <row r="8919" spans="1:1" x14ac:dyDescent="0.25">
      <c r="A8919" s="5"/>
    </row>
    <row r="8920" spans="1:1" x14ac:dyDescent="0.25">
      <c r="A8920" s="5"/>
    </row>
    <row r="8921" spans="1:1" x14ac:dyDescent="0.25">
      <c r="A8921" s="5"/>
    </row>
    <row r="8922" spans="1:1" x14ac:dyDescent="0.25">
      <c r="A8922" s="5"/>
    </row>
    <row r="8923" spans="1:1" x14ac:dyDescent="0.25">
      <c r="A8923" s="5"/>
    </row>
    <row r="8924" spans="1:1" x14ac:dyDescent="0.25">
      <c r="A8924" s="5"/>
    </row>
    <row r="8925" spans="1:1" x14ac:dyDescent="0.25">
      <c r="A8925" s="5"/>
    </row>
    <row r="8926" spans="1:1" x14ac:dyDescent="0.25">
      <c r="A8926" s="5"/>
    </row>
    <row r="8927" spans="1:1" x14ac:dyDescent="0.25">
      <c r="A8927" s="5"/>
    </row>
    <row r="8928" spans="1:1" x14ac:dyDescent="0.25">
      <c r="A8928" s="5"/>
    </row>
    <row r="8929" spans="1:1" x14ac:dyDescent="0.25">
      <c r="A8929" s="5"/>
    </row>
    <row r="8930" spans="1:1" x14ac:dyDescent="0.25">
      <c r="A8930" s="5"/>
    </row>
    <row r="8931" spans="1:1" x14ac:dyDescent="0.25">
      <c r="A8931" s="5"/>
    </row>
    <row r="8932" spans="1:1" x14ac:dyDescent="0.25">
      <c r="A8932" s="5"/>
    </row>
    <row r="8933" spans="1:1" x14ac:dyDescent="0.25">
      <c r="A8933" s="5"/>
    </row>
    <row r="8934" spans="1:1" x14ac:dyDescent="0.25">
      <c r="A8934" s="5"/>
    </row>
    <row r="8935" spans="1:1" x14ac:dyDescent="0.25">
      <c r="A8935" s="5"/>
    </row>
    <row r="8936" spans="1:1" x14ac:dyDescent="0.25">
      <c r="A8936" s="5"/>
    </row>
    <row r="8937" spans="1:1" x14ac:dyDescent="0.25">
      <c r="A8937" s="5"/>
    </row>
    <row r="8938" spans="1:1" x14ac:dyDescent="0.25">
      <c r="A8938" s="5"/>
    </row>
    <row r="8939" spans="1:1" x14ac:dyDescent="0.25">
      <c r="A8939" s="5"/>
    </row>
    <row r="8940" spans="1:1" x14ac:dyDescent="0.25">
      <c r="A8940" s="5"/>
    </row>
    <row r="8941" spans="1:1" x14ac:dyDescent="0.25">
      <c r="A8941" s="5"/>
    </row>
    <row r="8942" spans="1:1" x14ac:dyDescent="0.25">
      <c r="A8942" s="5"/>
    </row>
    <row r="8943" spans="1:1" x14ac:dyDescent="0.25">
      <c r="A8943" s="5"/>
    </row>
    <row r="8944" spans="1:1" x14ac:dyDescent="0.25">
      <c r="A8944" s="5"/>
    </row>
    <row r="8945" spans="1:1" x14ac:dyDescent="0.25">
      <c r="A8945" s="5"/>
    </row>
    <row r="8946" spans="1:1" x14ac:dyDescent="0.25">
      <c r="A8946" s="5"/>
    </row>
    <row r="8947" spans="1:1" x14ac:dyDescent="0.25">
      <c r="A8947" s="5"/>
    </row>
    <row r="8948" spans="1:1" x14ac:dyDescent="0.25">
      <c r="A8948" s="5"/>
    </row>
    <row r="8949" spans="1:1" x14ac:dyDescent="0.25">
      <c r="A8949" s="5"/>
    </row>
    <row r="8950" spans="1:1" x14ac:dyDescent="0.25">
      <c r="A8950" s="5"/>
    </row>
    <row r="8951" spans="1:1" x14ac:dyDescent="0.25">
      <c r="A8951" s="5"/>
    </row>
    <row r="8952" spans="1:1" x14ac:dyDescent="0.25">
      <c r="A8952" s="5"/>
    </row>
    <row r="8953" spans="1:1" x14ac:dyDescent="0.25">
      <c r="A8953" s="5"/>
    </row>
    <row r="8954" spans="1:1" x14ac:dyDescent="0.25">
      <c r="A8954" s="5"/>
    </row>
    <row r="8955" spans="1:1" x14ac:dyDescent="0.25">
      <c r="A8955" s="5"/>
    </row>
    <row r="8956" spans="1:1" x14ac:dyDescent="0.25">
      <c r="A8956" s="5"/>
    </row>
    <row r="8957" spans="1:1" x14ac:dyDescent="0.25">
      <c r="A8957" s="5"/>
    </row>
    <row r="8958" spans="1:1" x14ac:dyDescent="0.25">
      <c r="A8958" s="5"/>
    </row>
    <row r="8959" spans="1:1" x14ac:dyDescent="0.25">
      <c r="A8959" s="5"/>
    </row>
    <row r="8960" spans="1:1" x14ac:dyDescent="0.25">
      <c r="A8960" s="5"/>
    </row>
    <row r="8961" spans="1:1" x14ac:dyDescent="0.25">
      <c r="A8961" s="5"/>
    </row>
    <row r="8962" spans="1:1" x14ac:dyDescent="0.25">
      <c r="A8962" s="5"/>
    </row>
    <row r="8963" spans="1:1" x14ac:dyDescent="0.25">
      <c r="A8963" s="5"/>
    </row>
    <row r="8964" spans="1:1" x14ac:dyDescent="0.25">
      <c r="A8964" s="5"/>
    </row>
    <row r="8965" spans="1:1" x14ac:dyDescent="0.25">
      <c r="A8965" s="5"/>
    </row>
    <row r="8966" spans="1:1" x14ac:dyDescent="0.25">
      <c r="A8966" s="5"/>
    </row>
    <row r="8967" spans="1:1" x14ac:dyDescent="0.25">
      <c r="A8967" s="5"/>
    </row>
    <row r="8968" spans="1:1" x14ac:dyDescent="0.25">
      <c r="A8968" s="5"/>
    </row>
    <row r="8969" spans="1:1" x14ac:dyDescent="0.25">
      <c r="A8969" s="5"/>
    </row>
    <row r="8970" spans="1:1" x14ac:dyDescent="0.25">
      <c r="A8970" s="5"/>
    </row>
    <row r="8971" spans="1:1" x14ac:dyDescent="0.25">
      <c r="A8971" s="5"/>
    </row>
    <row r="8972" spans="1:1" x14ac:dyDescent="0.25">
      <c r="A8972" s="5"/>
    </row>
    <row r="8973" spans="1:1" x14ac:dyDescent="0.25">
      <c r="A8973" s="5"/>
    </row>
    <row r="8974" spans="1:1" x14ac:dyDescent="0.25">
      <c r="A8974" s="5"/>
    </row>
    <row r="8975" spans="1:1" x14ac:dyDescent="0.25">
      <c r="A8975" s="5"/>
    </row>
    <row r="8976" spans="1:1" x14ac:dyDescent="0.25">
      <c r="A8976" s="5"/>
    </row>
    <row r="8977" spans="1:1" x14ac:dyDescent="0.25">
      <c r="A8977" s="5"/>
    </row>
    <row r="8978" spans="1:1" x14ac:dyDescent="0.25">
      <c r="A8978" s="5"/>
    </row>
    <row r="8979" spans="1:1" x14ac:dyDescent="0.25">
      <c r="A8979" s="5"/>
    </row>
    <row r="8980" spans="1:1" x14ac:dyDescent="0.25">
      <c r="A8980" s="5"/>
    </row>
    <row r="8981" spans="1:1" x14ac:dyDescent="0.25">
      <c r="A8981" s="5"/>
    </row>
    <row r="8982" spans="1:1" x14ac:dyDescent="0.25">
      <c r="A8982" s="5"/>
    </row>
    <row r="8983" spans="1:1" x14ac:dyDescent="0.25">
      <c r="A8983" s="5"/>
    </row>
    <row r="8984" spans="1:1" x14ac:dyDescent="0.25">
      <c r="A8984" s="5"/>
    </row>
    <row r="8985" spans="1:1" x14ac:dyDescent="0.25">
      <c r="A8985" s="5"/>
    </row>
    <row r="8986" spans="1:1" x14ac:dyDescent="0.25">
      <c r="A8986" s="5"/>
    </row>
    <row r="8987" spans="1:1" x14ac:dyDescent="0.25">
      <c r="A8987" s="5"/>
    </row>
    <row r="8988" spans="1:1" x14ac:dyDescent="0.25">
      <c r="A8988" s="5"/>
    </row>
    <row r="8989" spans="1:1" x14ac:dyDescent="0.25">
      <c r="A8989" s="5"/>
    </row>
    <row r="8990" spans="1:1" x14ac:dyDescent="0.25">
      <c r="A8990" s="5"/>
    </row>
    <row r="8991" spans="1:1" x14ac:dyDescent="0.25">
      <c r="A8991" s="5"/>
    </row>
    <row r="8992" spans="1:1" x14ac:dyDescent="0.25">
      <c r="A8992" s="5"/>
    </row>
    <row r="8993" spans="1:1" x14ac:dyDescent="0.25">
      <c r="A8993" s="5"/>
    </row>
    <row r="8994" spans="1:1" x14ac:dyDescent="0.25">
      <c r="A8994" s="5"/>
    </row>
    <row r="8995" spans="1:1" x14ac:dyDescent="0.25">
      <c r="A8995" s="5"/>
    </row>
    <row r="8996" spans="1:1" x14ac:dyDescent="0.25">
      <c r="A8996" s="5"/>
    </row>
    <row r="8997" spans="1:1" x14ac:dyDescent="0.25">
      <c r="A8997" s="5"/>
    </row>
    <row r="8998" spans="1:1" x14ac:dyDescent="0.25">
      <c r="A8998" s="5"/>
    </row>
    <row r="8999" spans="1:1" x14ac:dyDescent="0.25">
      <c r="A8999" s="5"/>
    </row>
    <row r="9000" spans="1:1" x14ac:dyDescent="0.25">
      <c r="A9000" s="5"/>
    </row>
    <row r="9001" spans="1:1" x14ac:dyDescent="0.25">
      <c r="A9001" s="5"/>
    </row>
    <row r="9002" spans="1:1" x14ac:dyDescent="0.25">
      <c r="A9002" s="5"/>
    </row>
    <row r="9003" spans="1:1" x14ac:dyDescent="0.25">
      <c r="A9003" s="5"/>
    </row>
    <row r="9004" spans="1:1" x14ac:dyDescent="0.25">
      <c r="A9004" s="5"/>
    </row>
    <row r="9005" spans="1:1" x14ac:dyDescent="0.25">
      <c r="A9005" s="5"/>
    </row>
    <row r="9006" spans="1:1" x14ac:dyDescent="0.25">
      <c r="A9006" s="5"/>
    </row>
    <row r="9007" spans="1:1" x14ac:dyDescent="0.25">
      <c r="A9007" s="5"/>
    </row>
    <row r="9008" spans="1:1" x14ac:dyDescent="0.25">
      <c r="A9008" s="5"/>
    </row>
    <row r="9009" spans="1:1" x14ac:dyDescent="0.25">
      <c r="A9009" s="5"/>
    </row>
    <row r="9010" spans="1:1" x14ac:dyDescent="0.25">
      <c r="A9010" s="5"/>
    </row>
    <row r="9011" spans="1:1" x14ac:dyDescent="0.25">
      <c r="A9011" s="5"/>
    </row>
    <row r="9012" spans="1:1" x14ac:dyDescent="0.25">
      <c r="A9012" s="5"/>
    </row>
    <row r="9013" spans="1:1" x14ac:dyDescent="0.25">
      <c r="A9013" s="5"/>
    </row>
    <row r="9014" spans="1:1" x14ac:dyDescent="0.25">
      <c r="A9014" s="5"/>
    </row>
    <row r="9015" spans="1:1" x14ac:dyDescent="0.25">
      <c r="A9015" s="5"/>
    </row>
    <row r="9016" spans="1:1" x14ac:dyDescent="0.25">
      <c r="A9016" s="5"/>
    </row>
    <row r="9017" spans="1:1" x14ac:dyDescent="0.25">
      <c r="A9017" s="5"/>
    </row>
    <row r="9018" spans="1:1" x14ac:dyDescent="0.25">
      <c r="A9018" s="5"/>
    </row>
    <row r="9019" spans="1:1" x14ac:dyDescent="0.25">
      <c r="A9019" s="5"/>
    </row>
    <row r="9020" spans="1:1" x14ac:dyDescent="0.25">
      <c r="A9020" s="5"/>
    </row>
    <row r="9021" spans="1:1" x14ac:dyDescent="0.25">
      <c r="A9021" s="5"/>
    </row>
    <row r="9022" spans="1:1" x14ac:dyDescent="0.25">
      <c r="A9022" s="5"/>
    </row>
    <row r="9023" spans="1:1" x14ac:dyDescent="0.25">
      <c r="A9023" s="5"/>
    </row>
    <row r="9024" spans="1:1" x14ac:dyDescent="0.25">
      <c r="A9024" s="5"/>
    </row>
    <row r="9025" spans="1:1" x14ac:dyDescent="0.25">
      <c r="A9025" s="5"/>
    </row>
    <row r="9026" spans="1:1" x14ac:dyDescent="0.25">
      <c r="A9026" s="5"/>
    </row>
    <row r="9027" spans="1:1" x14ac:dyDescent="0.25">
      <c r="A9027" s="5"/>
    </row>
    <row r="9028" spans="1:1" x14ac:dyDescent="0.25">
      <c r="A9028" s="5"/>
    </row>
    <row r="9029" spans="1:1" x14ac:dyDescent="0.25">
      <c r="A9029" s="5"/>
    </row>
    <row r="9030" spans="1:1" x14ac:dyDescent="0.25">
      <c r="A9030" s="5"/>
    </row>
    <row r="9031" spans="1:1" x14ac:dyDescent="0.25">
      <c r="A9031" s="5"/>
    </row>
    <row r="9032" spans="1:1" x14ac:dyDescent="0.25">
      <c r="A9032" s="5"/>
    </row>
    <row r="9033" spans="1:1" x14ac:dyDescent="0.25">
      <c r="A9033" s="5"/>
    </row>
    <row r="9034" spans="1:1" x14ac:dyDescent="0.25">
      <c r="A9034" s="5"/>
    </row>
    <row r="9035" spans="1:1" x14ac:dyDescent="0.25">
      <c r="A9035" s="5"/>
    </row>
    <row r="9036" spans="1:1" x14ac:dyDescent="0.25">
      <c r="A9036" s="5"/>
    </row>
    <row r="9037" spans="1:1" x14ac:dyDescent="0.25">
      <c r="A9037" s="5"/>
    </row>
    <row r="9038" spans="1:1" x14ac:dyDescent="0.25">
      <c r="A9038" s="5"/>
    </row>
    <row r="9039" spans="1:1" x14ac:dyDescent="0.25">
      <c r="A9039" s="5"/>
    </row>
    <row r="9040" spans="1:1" x14ac:dyDescent="0.25">
      <c r="A9040" s="5"/>
    </row>
    <row r="9041" spans="1:1" x14ac:dyDescent="0.25">
      <c r="A9041" s="5"/>
    </row>
    <row r="9042" spans="1:1" x14ac:dyDescent="0.25">
      <c r="A9042" s="5"/>
    </row>
    <row r="9043" spans="1:1" x14ac:dyDescent="0.25">
      <c r="A9043" s="5"/>
    </row>
    <row r="9044" spans="1:1" x14ac:dyDescent="0.25">
      <c r="A9044" s="5"/>
    </row>
    <row r="9045" spans="1:1" x14ac:dyDescent="0.25">
      <c r="A9045" s="5"/>
    </row>
    <row r="9046" spans="1:1" x14ac:dyDescent="0.25">
      <c r="A9046" s="5"/>
    </row>
    <row r="9047" spans="1:1" x14ac:dyDescent="0.25">
      <c r="A9047" s="5"/>
    </row>
    <row r="9048" spans="1:1" x14ac:dyDescent="0.25">
      <c r="A9048" s="5"/>
    </row>
    <row r="9049" spans="1:1" x14ac:dyDescent="0.25">
      <c r="A9049" s="5"/>
    </row>
    <row r="9050" spans="1:1" x14ac:dyDescent="0.25">
      <c r="A9050" s="5"/>
    </row>
    <row r="9051" spans="1:1" x14ac:dyDescent="0.25">
      <c r="A9051" s="5"/>
    </row>
    <row r="9052" spans="1:1" x14ac:dyDescent="0.25">
      <c r="A9052" s="5"/>
    </row>
    <row r="9053" spans="1:1" x14ac:dyDescent="0.25">
      <c r="A9053" s="5"/>
    </row>
    <row r="9054" spans="1:1" x14ac:dyDescent="0.25">
      <c r="A9054" s="5"/>
    </row>
    <row r="9055" spans="1:1" x14ac:dyDescent="0.25">
      <c r="A9055" s="5"/>
    </row>
    <row r="9056" spans="1:1" x14ac:dyDescent="0.25">
      <c r="A9056" s="5"/>
    </row>
    <row r="9057" spans="1:1" x14ac:dyDescent="0.25">
      <c r="A9057" s="5"/>
    </row>
    <row r="9058" spans="1:1" x14ac:dyDescent="0.25">
      <c r="A9058" s="5"/>
    </row>
    <row r="9059" spans="1:1" x14ac:dyDescent="0.25">
      <c r="A9059" s="5"/>
    </row>
    <row r="9060" spans="1:1" x14ac:dyDescent="0.25">
      <c r="A9060" s="5"/>
    </row>
    <row r="9061" spans="1:1" x14ac:dyDescent="0.25">
      <c r="A9061" s="5"/>
    </row>
    <row r="9062" spans="1:1" x14ac:dyDescent="0.25">
      <c r="A9062" s="5"/>
    </row>
    <row r="9063" spans="1:1" x14ac:dyDescent="0.25">
      <c r="A9063" s="5"/>
    </row>
    <row r="9064" spans="1:1" x14ac:dyDescent="0.25">
      <c r="A9064" s="5"/>
    </row>
    <row r="9065" spans="1:1" x14ac:dyDescent="0.25">
      <c r="A9065" s="5"/>
    </row>
    <row r="9066" spans="1:1" x14ac:dyDescent="0.25">
      <c r="A9066" s="5"/>
    </row>
    <row r="9067" spans="1:1" x14ac:dyDescent="0.25">
      <c r="A9067" s="5"/>
    </row>
    <row r="9068" spans="1:1" x14ac:dyDescent="0.25">
      <c r="A9068" s="5"/>
    </row>
    <row r="9069" spans="1:1" x14ac:dyDescent="0.25">
      <c r="A9069" s="5"/>
    </row>
    <row r="9070" spans="1:1" x14ac:dyDescent="0.25">
      <c r="A9070" s="5"/>
    </row>
    <row r="9071" spans="1:1" x14ac:dyDescent="0.25">
      <c r="A9071" s="5"/>
    </row>
    <row r="9072" spans="1:1" x14ac:dyDescent="0.25">
      <c r="A9072" s="5"/>
    </row>
    <row r="9073" spans="1:1" x14ac:dyDescent="0.25">
      <c r="A9073" s="5"/>
    </row>
    <row r="9074" spans="1:1" x14ac:dyDescent="0.25">
      <c r="A9074" s="5"/>
    </row>
    <row r="9075" spans="1:1" x14ac:dyDescent="0.25">
      <c r="A9075" s="5"/>
    </row>
    <row r="9076" spans="1:1" x14ac:dyDescent="0.25">
      <c r="A9076" s="5"/>
    </row>
    <row r="9077" spans="1:1" x14ac:dyDescent="0.25">
      <c r="A9077" s="5"/>
    </row>
    <row r="9078" spans="1:1" x14ac:dyDescent="0.25">
      <c r="A9078" s="5"/>
    </row>
    <row r="9079" spans="1:1" x14ac:dyDescent="0.25">
      <c r="A9079" s="5"/>
    </row>
    <row r="9080" spans="1:1" x14ac:dyDescent="0.25">
      <c r="A9080" s="5"/>
    </row>
    <row r="9081" spans="1:1" x14ac:dyDescent="0.25">
      <c r="A9081" s="5"/>
    </row>
    <row r="9082" spans="1:1" x14ac:dyDescent="0.25">
      <c r="A9082" s="5"/>
    </row>
    <row r="9083" spans="1:1" x14ac:dyDescent="0.25">
      <c r="A9083" s="5"/>
    </row>
    <row r="9084" spans="1:1" x14ac:dyDescent="0.25">
      <c r="A9084" s="5"/>
    </row>
    <row r="9085" spans="1:1" x14ac:dyDescent="0.25">
      <c r="A9085" s="5"/>
    </row>
    <row r="9086" spans="1:1" x14ac:dyDescent="0.25">
      <c r="A9086" s="5"/>
    </row>
    <row r="9087" spans="1:1" x14ac:dyDescent="0.25">
      <c r="A9087" s="5"/>
    </row>
    <row r="9088" spans="1:1" x14ac:dyDescent="0.25">
      <c r="A9088" s="5"/>
    </row>
    <row r="9089" spans="1:1" x14ac:dyDescent="0.25">
      <c r="A9089" s="5"/>
    </row>
    <row r="9090" spans="1:1" x14ac:dyDescent="0.25">
      <c r="A9090" s="5"/>
    </row>
    <row r="9091" spans="1:1" x14ac:dyDescent="0.25">
      <c r="A9091" s="5"/>
    </row>
    <row r="9092" spans="1:1" x14ac:dyDescent="0.25">
      <c r="A9092" s="5"/>
    </row>
    <row r="9093" spans="1:1" x14ac:dyDescent="0.25">
      <c r="A9093" s="5"/>
    </row>
    <row r="9094" spans="1:1" x14ac:dyDescent="0.25">
      <c r="A9094" s="5"/>
    </row>
    <row r="9095" spans="1:1" x14ac:dyDescent="0.25">
      <c r="A9095" s="5"/>
    </row>
    <row r="9096" spans="1:1" x14ac:dyDescent="0.25">
      <c r="A9096" s="5"/>
    </row>
    <row r="9097" spans="1:1" x14ac:dyDescent="0.25">
      <c r="A9097" s="5"/>
    </row>
    <row r="9098" spans="1:1" x14ac:dyDescent="0.25">
      <c r="A9098" s="5"/>
    </row>
    <row r="9099" spans="1:1" x14ac:dyDescent="0.25">
      <c r="A9099" s="5"/>
    </row>
    <row r="9100" spans="1:1" x14ac:dyDescent="0.25">
      <c r="A9100" s="5"/>
    </row>
    <row r="9101" spans="1:1" x14ac:dyDescent="0.25">
      <c r="A9101" s="5"/>
    </row>
    <row r="9102" spans="1:1" x14ac:dyDescent="0.25">
      <c r="A9102" s="5"/>
    </row>
    <row r="9103" spans="1:1" x14ac:dyDescent="0.25">
      <c r="A9103" s="5"/>
    </row>
    <row r="9104" spans="1:1" x14ac:dyDescent="0.25">
      <c r="A9104" s="5"/>
    </row>
    <row r="9105" spans="1:1" x14ac:dyDescent="0.25">
      <c r="A9105" s="5"/>
    </row>
    <row r="9106" spans="1:1" x14ac:dyDescent="0.25">
      <c r="A9106" s="5"/>
    </row>
    <row r="9107" spans="1:1" x14ac:dyDescent="0.25">
      <c r="A9107" s="5"/>
    </row>
    <row r="9108" spans="1:1" x14ac:dyDescent="0.25">
      <c r="A9108" s="5"/>
    </row>
    <row r="9109" spans="1:1" x14ac:dyDescent="0.25">
      <c r="A9109" s="5"/>
    </row>
    <row r="9110" spans="1:1" x14ac:dyDescent="0.25">
      <c r="A9110" s="5"/>
    </row>
    <row r="9111" spans="1:1" x14ac:dyDescent="0.25">
      <c r="A9111" s="5"/>
    </row>
    <row r="9112" spans="1:1" x14ac:dyDescent="0.25">
      <c r="A9112" s="5"/>
    </row>
    <row r="9113" spans="1:1" x14ac:dyDescent="0.25">
      <c r="A9113" s="5"/>
    </row>
    <row r="9114" spans="1:1" x14ac:dyDescent="0.25">
      <c r="A9114" s="5"/>
    </row>
    <row r="9115" spans="1:1" x14ac:dyDescent="0.25">
      <c r="A9115" s="5"/>
    </row>
    <row r="9116" spans="1:1" x14ac:dyDescent="0.25">
      <c r="A9116" s="5"/>
    </row>
    <row r="9117" spans="1:1" x14ac:dyDescent="0.25">
      <c r="A9117" s="5"/>
    </row>
    <row r="9118" spans="1:1" x14ac:dyDescent="0.25">
      <c r="A9118" s="5"/>
    </row>
    <row r="9119" spans="1:1" x14ac:dyDescent="0.25">
      <c r="A9119" s="5"/>
    </row>
    <row r="9120" spans="1:1" x14ac:dyDescent="0.25">
      <c r="A9120" s="5"/>
    </row>
    <row r="9121" spans="1:1" x14ac:dyDescent="0.25">
      <c r="A9121" s="5"/>
    </row>
    <row r="9122" spans="1:1" x14ac:dyDescent="0.25">
      <c r="A9122" s="5"/>
    </row>
    <row r="9123" spans="1:1" x14ac:dyDescent="0.25">
      <c r="A9123" s="5"/>
    </row>
    <row r="9124" spans="1:1" x14ac:dyDescent="0.25">
      <c r="A9124" s="5"/>
    </row>
    <row r="9125" spans="1:1" x14ac:dyDescent="0.25">
      <c r="A9125" s="5"/>
    </row>
    <row r="9126" spans="1:1" x14ac:dyDescent="0.25">
      <c r="A9126" s="5"/>
    </row>
    <row r="9127" spans="1:1" x14ac:dyDescent="0.25">
      <c r="A9127" s="5"/>
    </row>
    <row r="9128" spans="1:1" x14ac:dyDescent="0.25">
      <c r="A9128" s="5"/>
    </row>
    <row r="9129" spans="1:1" x14ac:dyDescent="0.25">
      <c r="A9129" s="5"/>
    </row>
    <row r="9130" spans="1:1" x14ac:dyDescent="0.25">
      <c r="A9130" s="5"/>
    </row>
    <row r="9131" spans="1:1" x14ac:dyDescent="0.25">
      <c r="A9131" s="5"/>
    </row>
    <row r="9132" spans="1:1" x14ac:dyDescent="0.25">
      <c r="A9132" s="5"/>
    </row>
    <row r="9133" spans="1:1" x14ac:dyDescent="0.25">
      <c r="A9133" s="5"/>
    </row>
    <row r="9134" spans="1:1" x14ac:dyDescent="0.25">
      <c r="A9134" s="5"/>
    </row>
    <row r="9135" spans="1:1" x14ac:dyDescent="0.25">
      <c r="A9135" s="5"/>
    </row>
    <row r="9136" spans="1:1" x14ac:dyDescent="0.25">
      <c r="A9136" s="5"/>
    </row>
    <row r="9137" spans="1:1" x14ac:dyDescent="0.25">
      <c r="A9137" s="5"/>
    </row>
    <row r="9138" spans="1:1" x14ac:dyDescent="0.25">
      <c r="A9138" s="5"/>
    </row>
    <row r="9139" spans="1:1" x14ac:dyDescent="0.25">
      <c r="A9139" s="5"/>
    </row>
    <row r="9140" spans="1:1" x14ac:dyDescent="0.25">
      <c r="A9140" s="5"/>
    </row>
    <row r="9141" spans="1:1" x14ac:dyDescent="0.25">
      <c r="A9141" s="5"/>
    </row>
    <row r="9142" spans="1:1" x14ac:dyDescent="0.25">
      <c r="A9142" s="5"/>
    </row>
    <row r="9143" spans="1:1" x14ac:dyDescent="0.25">
      <c r="A9143" s="5"/>
    </row>
    <row r="9144" spans="1:1" x14ac:dyDescent="0.25">
      <c r="A9144" s="5"/>
    </row>
    <row r="9145" spans="1:1" x14ac:dyDescent="0.25">
      <c r="A9145" s="5"/>
    </row>
    <row r="9146" spans="1:1" x14ac:dyDescent="0.25">
      <c r="A9146" s="5"/>
    </row>
    <row r="9147" spans="1:1" x14ac:dyDescent="0.25">
      <c r="A9147" s="5"/>
    </row>
    <row r="9148" spans="1:1" x14ac:dyDescent="0.25">
      <c r="A9148" s="5"/>
    </row>
    <row r="9149" spans="1:1" x14ac:dyDescent="0.25">
      <c r="A9149" s="5"/>
    </row>
    <row r="9150" spans="1:1" x14ac:dyDescent="0.25">
      <c r="A9150" s="5"/>
    </row>
    <row r="9151" spans="1:1" x14ac:dyDescent="0.25">
      <c r="A9151" s="5"/>
    </row>
    <row r="9152" spans="1:1" x14ac:dyDescent="0.25">
      <c r="A9152" s="5"/>
    </row>
    <row r="9153" spans="1:1" x14ac:dyDescent="0.25">
      <c r="A9153" s="5"/>
    </row>
    <row r="9154" spans="1:1" x14ac:dyDescent="0.25">
      <c r="A9154" s="5"/>
    </row>
    <row r="9155" spans="1:1" x14ac:dyDescent="0.25">
      <c r="A9155" s="5"/>
    </row>
    <row r="9156" spans="1:1" x14ac:dyDescent="0.25">
      <c r="A9156" s="5"/>
    </row>
    <row r="9157" spans="1:1" x14ac:dyDescent="0.25">
      <c r="A9157" s="5"/>
    </row>
    <row r="9158" spans="1:1" x14ac:dyDescent="0.25">
      <c r="A9158" s="5"/>
    </row>
    <row r="9159" spans="1:1" x14ac:dyDescent="0.25">
      <c r="A9159" s="5"/>
    </row>
    <row r="9160" spans="1:1" x14ac:dyDescent="0.25">
      <c r="A9160" s="5"/>
    </row>
    <row r="9161" spans="1:1" x14ac:dyDescent="0.25">
      <c r="A9161" s="5"/>
    </row>
    <row r="9162" spans="1:1" x14ac:dyDescent="0.25">
      <c r="A9162" s="5"/>
    </row>
    <row r="9163" spans="1:1" x14ac:dyDescent="0.25">
      <c r="A9163" s="5"/>
    </row>
    <row r="9164" spans="1:1" x14ac:dyDescent="0.25">
      <c r="A9164" s="5"/>
    </row>
    <row r="9165" spans="1:1" x14ac:dyDescent="0.25">
      <c r="A9165" s="5"/>
    </row>
    <row r="9166" spans="1:1" x14ac:dyDescent="0.25">
      <c r="A9166" s="5"/>
    </row>
    <row r="9167" spans="1:1" x14ac:dyDescent="0.25">
      <c r="A9167" s="5"/>
    </row>
    <row r="9168" spans="1:1" x14ac:dyDescent="0.25">
      <c r="A9168" s="5"/>
    </row>
    <row r="9169" spans="1:1" x14ac:dyDescent="0.25">
      <c r="A9169" s="5"/>
    </row>
    <row r="9170" spans="1:1" x14ac:dyDescent="0.25">
      <c r="A9170" s="5"/>
    </row>
    <row r="9171" spans="1:1" x14ac:dyDescent="0.25">
      <c r="A9171" s="5"/>
    </row>
    <row r="9172" spans="1:1" x14ac:dyDescent="0.25">
      <c r="A9172" s="5"/>
    </row>
    <row r="9173" spans="1:1" x14ac:dyDescent="0.25">
      <c r="A9173" s="5"/>
    </row>
    <row r="9174" spans="1:1" x14ac:dyDescent="0.25">
      <c r="A9174" s="5"/>
    </row>
    <row r="9175" spans="1:1" x14ac:dyDescent="0.25">
      <c r="A9175" s="5"/>
    </row>
    <row r="9176" spans="1:1" x14ac:dyDescent="0.25">
      <c r="A9176" s="5"/>
    </row>
    <row r="9177" spans="1:1" x14ac:dyDescent="0.25">
      <c r="A9177" s="5"/>
    </row>
    <row r="9178" spans="1:1" x14ac:dyDescent="0.25">
      <c r="A9178" s="5"/>
    </row>
    <row r="9179" spans="1:1" x14ac:dyDescent="0.25">
      <c r="A9179" s="5"/>
    </row>
    <row r="9180" spans="1:1" x14ac:dyDescent="0.25">
      <c r="A9180" s="5"/>
    </row>
    <row r="9181" spans="1:1" x14ac:dyDescent="0.25">
      <c r="A9181" s="5"/>
    </row>
    <row r="9182" spans="1:1" x14ac:dyDescent="0.25">
      <c r="A9182" s="5"/>
    </row>
    <row r="9183" spans="1:1" x14ac:dyDescent="0.25">
      <c r="A9183" s="5"/>
    </row>
    <row r="9184" spans="1:1" x14ac:dyDescent="0.25">
      <c r="A9184" s="5"/>
    </row>
    <row r="9185" spans="1:1" x14ac:dyDescent="0.25">
      <c r="A9185" s="5"/>
    </row>
    <row r="9186" spans="1:1" x14ac:dyDescent="0.25">
      <c r="A9186" s="5"/>
    </row>
    <row r="9187" spans="1:1" x14ac:dyDescent="0.25">
      <c r="A9187" s="5"/>
    </row>
    <row r="9188" spans="1:1" x14ac:dyDescent="0.25">
      <c r="A9188" s="5"/>
    </row>
    <row r="9189" spans="1:1" x14ac:dyDescent="0.25">
      <c r="A9189" s="5"/>
    </row>
    <row r="9190" spans="1:1" x14ac:dyDescent="0.25">
      <c r="A9190" s="5"/>
    </row>
    <row r="9191" spans="1:1" x14ac:dyDescent="0.25">
      <c r="A9191" s="5"/>
    </row>
    <row r="9192" spans="1:1" x14ac:dyDescent="0.25">
      <c r="A9192" s="5"/>
    </row>
    <row r="9193" spans="1:1" x14ac:dyDescent="0.25">
      <c r="A9193" s="5"/>
    </row>
    <row r="9194" spans="1:1" x14ac:dyDescent="0.25">
      <c r="A9194" s="5"/>
    </row>
    <row r="9195" spans="1:1" x14ac:dyDescent="0.25">
      <c r="A9195" s="5"/>
    </row>
    <row r="9196" spans="1:1" x14ac:dyDescent="0.25">
      <c r="A9196" s="5"/>
    </row>
    <row r="9197" spans="1:1" x14ac:dyDescent="0.25">
      <c r="A9197" s="5"/>
    </row>
    <row r="9198" spans="1:1" x14ac:dyDescent="0.25">
      <c r="A9198" s="5"/>
    </row>
    <row r="9199" spans="1:1" x14ac:dyDescent="0.25">
      <c r="A9199" s="5"/>
    </row>
    <row r="9200" spans="1:1" x14ac:dyDescent="0.25">
      <c r="A9200" s="5"/>
    </row>
    <row r="9201" spans="1:1" x14ac:dyDescent="0.25">
      <c r="A9201" s="5"/>
    </row>
    <row r="9202" spans="1:1" x14ac:dyDescent="0.25">
      <c r="A9202" s="5"/>
    </row>
    <row r="9203" spans="1:1" x14ac:dyDescent="0.25">
      <c r="A9203" s="5"/>
    </row>
    <row r="9204" spans="1:1" x14ac:dyDescent="0.25">
      <c r="A9204" s="5"/>
    </row>
    <row r="9205" spans="1:1" x14ac:dyDescent="0.25">
      <c r="A9205" s="5"/>
    </row>
    <row r="9206" spans="1:1" x14ac:dyDescent="0.25">
      <c r="A9206" s="5"/>
    </row>
    <row r="9207" spans="1:1" x14ac:dyDescent="0.25">
      <c r="A9207" s="5"/>
    </row>
    <row r="9208" spans="1:1" x14ac:dyDescent="0.25">
      <c r="A9208" s="5"/>
    </row>
    <row r="9209" spans="1:1" x14ac:dyDescent="0.25">
      <c r="A9209" s="5"/>
    </row>
    <row r="9210" spans="1:1" x14ac:dyDescent="0.25">
      <c r="A9210" s="5"/>
    </row>
    <row r="9211" spans="1:1" x14ac:dyDescent="0.25">
      <c r="A9211" s="5"/>
    </row>
    <row r="9212" spans="1:1" x14ac:dyDescent="0.25">
      <c r="A9212" s="5"/>
    </row>
    <row r="9213" spans="1:1" x14ac:dyDescent="0.25">
      <c r="A9213" s="5"/>
    </row>
    <row r="9214" spans="1:1" x14ac:dyDescent="0.25">
      <c r="A9214" s="5"/>
    </row>
    <row r="9215" spans="1:1" x14ac:dyDescent="0.25">
      <c r="A9215" s="5"/>
    </row>
    <row r="9216" spans="1:1" x14ac:dyDescent="0.25">
      <c r="A9216" s="5"/>
    </row>
    <row r="9217" spans="1:1" x14ac:dyDescent="0.25">
      <c r="A9217" s="5"/>
    </row>
    <row r="9218" spans="1:1" x14ac:dyDescent="0.25">
      <c r="A9218" s="5"/>
    </row>
    <row r="9219" spans="1:1" x14ac:dyDescent="0.25">
      <c r="A9219" s="5"/>
    </row>
    <row r="9220" spans="1:1" x14ac:dyDescent="0.25">
      <c r="A9220" s="5"/>
    </row>
    <row r="9221" spans="1:1" x14ac:dyDescent="0.25">
      <c r="A9221" s="5"/>
    </row>
    <row r="9222" spans="1:1" x14ac:dyDescent="0.25">
      <c r="A9222" s="5"/>
    </row>
    <row r="9223" spans="1:1" x14ac:dyDescent="0.25">
      <c r="A9223" s="5"/>
    </row>
    <row r="9224" spans="1:1" x14ac:dyDescent="0.25">
      <c r="A9224" s="5"/>
    </row>
    <row r="9225" spans="1:1" x14ac:dyDescent="0.25">
      <c r="A9225" s="5"/>
    </row>
    <row r="9226" spans="1:1" x14ac:dyDescent="0.25">
      <c r="A9226" s="5"/>
    </row>
    <row r="9227" spans="1:1" x14ac:dyDescent="0.25">
      <c r="A9227" s="5"/>
    </row>
    <row r="9228" spans="1:1" x14ac:dyDescent="0.25">
      <c r="A9228" s="5"/>
    </row>
    <row r="9229" spans="1:1" x14ac:dyDescent="0.25">
      <c r="A9229" s="5"/>
    </row>
    <row r="9230" spans="1:1" x14ac:dyDescent="0.25">
      <c r="A9230" s="5"/>
    </row>
    <row r="9231" spans="1:1" x14ac:dyDescent="0.25">
      <c r="A9231" s="5"/>
    </row>
    <row r="9232" spans="1:1" x14ac:dyDescent="0.25">
      <c r="A9232" s="5"/>
    </row>
    <row r="9233" spans="1:1" x14ac:dyDescent="0.25">
      <c r="A9233" s="5"/>
    </row>
    <row r="9234" spans="1:1" x14ac:dyDescent="0.25">
      <c r="A9234" s="5"/>
    </row>
    <row r="9235" spans="1:1" x14ac:dyDescent="0.25">
      <c r="A9235" s="5"/>
    </row>
    <row r="9236" spans="1:1" x14ac:dyDescent="0.25">
      <c r="A9236" s="5"/>
    </row>
    <row r="9237" spans="1:1" x14ac:dyDescent="0.25">
      <c r="A9237" s="5"/>
    </row>
    <row r="9238" spans="1:1" x14ac:dyDescent="0.25">
      <c r="A9238" s="5"/>
    </row>
    <row r="9239" spans="1:1" x14ac:dyDescent="0.25">
      <c r="A9239" s="5"/>
    </row>
    <row r="9240" spans="1:1" x14ac:dyDescent="0.25">
      <c r="A9240" s="5"/>
    </row>
    <row r="9241" spans="1:1" x14ac:dyDescent="0.25">
      <c r="A9241" s="5"/>
    </row>
    <row r="9242" spans="1:1" x14ac:dyDescent="0.25">
      <c r="A9242" s="5"/>
    </row>
    <row r="9243" spans="1:1" x14ac:dyDescent="0.25">
      <c r="A9243" s="5"/>
    </row>
    <row r="9244" spans="1:1" x14ac:dyDescent="0.25">
      <c r="A9244" s="5"/>
    </row>
    <row r="9245" spans="1:1" x14ac:dyDescent="0.25">
      <c r="A9245" s="5"/>
    </row>
    <row r="9246" spans="1:1" x14ac:dyDescent="0.25">
      <c r="A9246" s="5"/>
    </row>
    <row r="9247" spans="1:1" x14ac:dyDescent="0.25">
      <c r="A9247" s="5"/>
    </row>
    <row r="9248" spans="1:1" x14ac:dyDescent="0.25">
      <c r="A9248" s="5"/>
    </row>
    <row r="9249" spans="1:1" x14ac:dyDescent="0.25">
      <c r="A9249" s="5"/>
    </row>
    <row r="9250" spans="1:1" x14ac:dyDescent="0.25">
      <c r="A9250" s="5"/>
    </row>
    <row r="9251" spans="1:1" x14ac:dyDescent="0.25">
      <c r="A9251" s="5"/>
    </row>
    <row r="9252" spans="1:1" x14ac:dyDescent="0.25">
      <c r="A9252" s="5"/>
    </row>
    <row r="9253" spans="1:1" x14ac:dyDescent="0.25">
      <c r="A9253" s="5"/>
    </row>
    <row r="9254" spans="1:1" x14ac:dyDescent="0.25">
      <c r="A9254" s="5"/>
    </row>
    <row r="9255" spans="1:1" x14ac:dyDescent="0.25">
      <c r="A9255" s="5"/>
    </row>
    <row r="9256" spans="1:1" x14ac:dyDescent="0.25">
      <c r="A9256" s="5"/>
    </row>
    <row r="9257" spans="1:1" x14ac:dyDescent="0.25">
      <c r="A9257" s="5"/>
    </row>
    <row r="9258" spans="1:1" x14ac:dyDescent="0.25">
      <c r="A9258" s="5"/>
    </row>
    <row r="9259" spans="1:1" x14ac:dyDescent="0.25">
      <c r="A9259" s="5"/>
    </row>
    <row r="9260" spans="1:1" x14ac:dyDescent="0.25">
      <c r="A9260" s="5"/>
    </row>
    <row r="9261" spans="1:1" x14ac:dyDescent="0.25">
      <c r="A9261" s="5"/>
    </row>
    <row r="9262" spans="1:1" x14ac:dyDescent="0.25">
      <c r="A9262" s="5"/>
    </row>
    <row r="9263" spans="1:1" x14ac:dyDescent="0.25">
      <c r="A9263" s="5"/>
    </row>
    <row r="9264" spans="1:1" x14ac:dyDescent="0.25">
      <c r="A9264" s="5"/>
    </row>
    <row r="9265" spans="1:1" x14ac:dyDescent="0.25">
      <c r="A9265" s="5"/>
    </row>
    <row r="9266" spans="1:1" x14ac:dyDescent="0.25">
      <c r="A9266" s="5"/>
    </row>
    <row r="9267" spans="1:1" x14ac:dyDescent="0.25">
      <c r="A9267" s="5"/>
    </row>
    <row r="9268" spans="1:1" x14ac:dyDescent="0.25">
      <c r="A9268" s="5"/>
    </row>
    <row r="9269" spans="1:1" x14ac:dyDescent="0.25">
      <c r="A9269" s="5"/>
    </row>
    <row r="9270" spans="1:1" x14ac:dyDescent="0.25">
      <c r="A9270" s="5"/>
    </row>
    <row r="9271" spans="1:1" x14ac:dyDescent="0.25">
      <c r="A9271" s="5"/>
    </row>
    <row r="9272" spans="1:1" x14ac:dyDescent="0.25">
      <c r="A9272" s="5"/>
    </row>
    <row r="9273" spans="1:1" x14ac:dyDescent="0.25">
      <c r="A9273" s="5"/>
    </row>
    <row r="9274" spans="1:1" x14ac:dyDescent="0.25">
      <c r="A9274" s="5"/>
    </row>
    <row r="9275" spans="1:1" x14ac:dyDescent="0.25">
      <c r="A9275" s="5"/>
    </row>
    <row r="9276" spans="1:1" x14ac:dyDescent="0.25">
      <c r="A9276" s="5"/>
    </row>
    <row r="9277" spans="1:1" x14ac:dyDescent="0.25">
      <c r="A9277" s="5"/>
    </row>
    <row r="9278" spans="1:1" x14ac:dyDescent="0.25">
      <c r="A9278" s="5"/>
    </row>
    <row r="9279" spans="1:1" x14ac:dyDescent="0.25">
      <c r="A9279" s="5"/>
    </row>
    <row r="9280" spans="1:1" x14ac:dyDescent="0.25">
      <c r="A9280" s="5"/>
    </row>
    <row r="9281" spans="1:1" x14ac:dyDescent="0.25">
      <c r="A9281" s="5"/>
    </row>
    <row r="9282" spans="1:1" x14ac:dyDescent="0.25">
      <c r="A9282" s="5"/>
    </row>
    <row r="9283" spans="1:1" x14ac:dyDescent="0.25">
      <c r="A9283" s="5"/>
    </row>
    <row r="9284" spans="1:1" x14ac:dyDescent="0.25">
      <c r="A9284" s="5"/>
    </row>
    <row r="9285" spans="1:1" x14ac:dyDescent="0.25">
      <c r="A9285" s="5"/>
    </row>
    <row r="9286" spans="1:1" x14ac:dyDescent="0.25">
      <c r="A9286" s="5"/>
    </row>
    <row r="9287" spans="1:1" x14ac:dyDescent="0.25">
      <c r="A9287" s="5"/>
    </row>
    <row r="9288" spans="1:1" x14ac:dyDescent="0.25">
      <c r="A9288" s="5"/>
    </row>
    <row r="9289" spans="1:1" x14ac:dyDescent="0.25">
      <c r="A9289" s="5"/>
    </row>
    <row r="9290" spans="1:1" x14ac:dyDescent="0.25">
      <c r="A9290" s="5"/>
    </row>
    <row r="9291" spans="1:1" x14ac:dyDescent="0.25">
      <c r="A9291" s="5"/>
    </row>
    <row r="9292" spans="1:1" x14ac:dyDescent="0.25">
      <c r="A9292" s="5"/>
    </row>
    <row r="9293" spans="1:1" x14ac:dyDescent="0.25">
      <c r="A9293" s="5"/>
    </row>
    <row r="9294" spans="1:1" x14ac:dyDescent="0.25">
      <c r="A9294" s="5"/>
    </row>
    <row r="9295" spans="1:1" x14ac:dyDescent="0.25">
      <c r="A9295" s="5"/>
    </row>
    <row r="9296" spans="1:1" x14ac:dyDescent="0.25">
      <c r="A9296" s="5"/>
    </row>
    <row r="9297" spans="1:1" x14ac:dyDescent="0.25">
      <c r="A9297" s="5"/>
    </row>
    <row r="9298" spans="1:1" x14ac:dyDescent="0.25">
      <c r="A9298" s="5"/>
    </row>
    <row r="9299" spans="1:1" x14ac:dyDescent="0.25">
      <c r="A9299" s="5"/>
    </row>
    <row r="9300" spans="1:1" x14ac:dyDescent="0.25">
      <c r="A9300" s="5"/>
    </row>
    <row r="9301" spans="1:1" x14ac:dyDescent="0.25">
      <c r="A9301" s="5"/>
    </row>
    <row r="9302" spans="1:1" x14ac:dyDescent="0.25">
      <c r="A9302" s="5"/>
    </row>
    <row r="9303" spans="1:1" x14ac:dyDescent="0.25">
      <c r="A9303" s="5"/>
    </row>
    <row r="9304" spans="1:1" x14ac:dyDescent="0.25">
      <c r="A9304" s="5"/>
    </row>
    <row r="9305" spans="1:1" x14ac:dyDescent="0.25">
      <c r="A9305" s="5"/>
    </row>
    <row r="9306" spans="1:1" x14ac:dyDescent="0.25">
      <c r="A9306" s="5"/>
    </row>
    <row r="9307" spans="1:1" x14ac:dyDescent="0.25">
      <c r="A9307" s="5"/>
    </row>
    <row r="9308" spans="1:1" x14ac:dyDescent="0.25">
      <c r="A9308" s="5"/>
    </row>
    <row r="9309" spans="1:1" x14ac:dyDescent="0.25">
      <c r="A9309" s="5"/>
    </row>
    <row r="9310" spans="1:1" x14ac:dyDescent="0.25">
      <c r="A9310" s="5"/>
    </row>
    <row r="9311" spans="1:1" x14ac:dyDescent="0.25">
      <c r="A9311" s="5"/>
    </row>
    <row r="9312" spans="1:1" x14ac:dyDescent="0.25">
      <c r="A9312" s="5"/>
    </row>
    <row r="9313" spans="1:1" x14ac:dyDescent="0.25">
      <c r="A9313" s="5"/>
    </row>
    <row r="9314" spans="1:1" x14ac:dyDescent="0.25">
      <c r="A9314" s="5"/>
    </row>
    <row r="9315" spans="1:1" x14ac:dyDescent="0.25">
      <c r="A9315" s="5"/>
    </row>
    <row r="9316" spans="1:1" x14ac:dyDescent="0.25">
      <c r="A9316" s="5"/>
    </row>
    <row r="9317" spans="1:1" x14ac:dyDescent="0.25">
      <c r="A9317" s="5"/>
    </row>
    <row r="9318" spans="1:1" x14ac:dyDescent="0.25">
      <c r="A9318" s="5"/>
    </row>
    <row r="9319" spans="1:1" x14ac:dyDescent="0.25">
      <c r="A9319" s="5"/>
    </row>
    <row r="9320" spans="1:1" x14ac:dyDescent="0.25">
      <c r="A9320" s="5"/>
    </row>
    <row r="9321" spans="1:1" x14ac:dyDescent="0.25">
      <c r="A9321" s="5"/>
    </row>
    <row r="9322" spans="1:1" x14ac:dyDescent="0.25">
      <c r="A9322" s="5"/>
    </row>
    <row r="9323" spans="1:1" x14ac:dyDescent="0.25">
      <c r="A9323" s="5"/>
    </row>
    <row r="9324" spans="1:1" x14ac:dyDescent="0.25">
      <c r="A9324" s="5"/>
    </row>
    <row r="9325" spans="1:1" x14ac:dyDescent="0.25">
      <c r="A9325" s="5"/>
    </row>
    <row r="9326" spans="1:1" x14ac:dyDescent="0.25">
      <c r="A9326" s="5"/>
    </row>
    <row r="9327" spans="1:1" x14ac:dyDescent="0.25">
      <c r="A9327" s="5"/>
    </row>
    <row r="9328" spans="1:1" x14ac:dyDescent="0.25">
      <c r="A9328" s="5"/>
    </row>
    <row r="9329" spans="1:1" x14ac:dyDescent="0.25">
      <c r="A9329" s="5"/>
    </row>
    <row r="9330" spans="1:1" x14ac:dyDescent="0.25">
      <c r="A9330" s="5"/>
    </row>
    <row r="9331" spans="1:1" x14ac:dyDescent="0.25">
      <c r="A9331" s="5"/>
    </row>
    <row r="9332" spans="1:1" x14ac:dyDescent="0.25">
      <c r="A9332" s="5"/>
    </row>
    <row r="9333" spans="1:1" x14ac:dyDescent="0.25">
      <c r="A9333" s="5"/>
    </row>
    <row r="9334" spans="1:1" x14ac:dyDescent="0.25">
      <c r="A9334" s="5"/>
    </row>
    <row r="9335" spans="1:1" x14ac:dyDescent="0.25">
      <c r="A9335" s="5"/>
    </row>
    <row r="9336" spans="1:1" x14ac:dyDescent="0.25">
      <c r="A9336" s="5"/>
    </row>
    <row r="9337" spans="1:1" x14ac:dyDescent="0.25">
      <c r="A9337" s="5"/>
    </row>
    <row r="9338" spans="1:1" x14ac:dyDescent="0.25">
      <c r="A9338" s="5"/>
    </row>
    <row r="9339" spans="1:1" x14ac:dyDescent="0.25">
      <c r="A9339" s="5"/>
    </row>
    <row r="9340" spans="1:1" x14ac:dyDescent="0.25">
      <c r="A9340" s="5"/>
    </row>
    <row r="9341" spans="1:1" x14ac:dyDescent="0.25">
      <c r="A9341" s="5"/>
    </row>
    <row r="9342" spans="1:1" x14ac:dyDescent="0.25">
      <c r="A9342" s="5"/>
    </row>
    <row r="9343" spans="1:1" x14ac:dyDescent="0.25">
      <c r="A9343" s="5"/>
    </row>
    <row r="9344" spans="1:1" x14ac:dyDescent="0.25">
      <c r="A9344" s="5"/>
    </row>
    <row r="9345" spans="1:1" x14ac:dyDescent="0.25">
      <c r="A9345" s="5"/>
    </row>
    <row r="9346" spans="1:1" x14ac:dyDescent="0.25">
      <c r="A9346" s="5"/>
    </row>
    <row r="9347" spans="1:1" x14ac:dyDescent="0.25">
      <c r="A9347" s="5"/>
    </row>
    <row r="9348" spans="1:1" x14ac:dyDescent="0.25">
      <c r="A9348" s="5"/>
    </row>
    <row r="9349" spans="1:1" x14ac:dyDescent="0.25">
      <c r="A9349" s="5"/>
    </row>
    <row r="9350" spans="1:1" x14ac:dyDescent="0.25">
      <c r="A9350" s="5"/>
    </row>
    <row r="9351" spans="1:1" x14ac:dyDescent="0.25">
      <c r="A9351" s="5"/>
    </row>
    <row r="9352" spans="1:1" x14ac:dyDescent="0.25">
      <c r="A9352" s="5"/>
    </row>
    <row r="9353" spans="1:1" x14ac:dyDescent="0.25">
      <c r="A9353" s="5"/>
    </row>
    <row r="9354" spans="1:1" x14ac:dyDescent="0.25">
      <c r="A9354" s="5"/>
    </row>
    <row r="9355" spans="1:1" x14ac:dyDescent="0.25">
      <c r="A9355" s="5"/>
    </row>
    <row r="9356" spans="1:1" x14ac:dyDescent="0.25">
      <c r="A9356" s="5"/>
    </row>
    <row r="9357" spans="1:1" x14ac:dyDescent="0.25">
      <c r="A9357" s="5"/>
    </row>
    <row r="9358" spans="1:1" x14ac:dyDescent="0.25">
      <c r="A9358" s="5"/>
    </row>
    <row r="9359" spans="1:1" x14ac:dyDescent="0.25">
      <c r="A9359" s="5"/>
    </row>
    <row r="9360" spans="1:1" x14ac:dyDescent="0.25">
      <c r="A9360" s="5"/>
    </row>
    <row r="9361" spans="1:1" x14ac:dyDescent="0.25">
      <c r="A9361" s="5"/>
    </row>
    <row r="9362" spans="1:1" x14ac:dyDescent="0.25">
      <c r="A9362" s="5"/>
    </row>
    <row r="9363" spans="1:1" x14ac:dyDescent="0.25">
      <c r="A9363" s="5"/>
    </row>
    <row r="9364" spans="1:1" x14ac:dyDescent="0.25">
      <c r="A9364" s="5"/>
    </row>
    <row r="9365" spans="1:1" x14ac:dyDescent="0.25">
      <c r="A9365" s="5"/>
    </row>
    <row r="9366" spans="1:1" x14ac:dyDescent="0.25">
      <c r="A9366" s="5"/>
    </row>
    <row r="9367" spans="1:1" x14ac:dyDescent="0.25">
      <c r="A9367" s="5"/>
    </row>
    <row r="9368" spans="1:1" x14ac:dyDescent="0.25">
      <c r="A9368" s="5"/>
    </row>
    <row r="9369" spans="1:1" x14ac:dyDescent="0.25">
      <c r="A9369" s="5"/>
    </row>
    <row r="9370" spans="1:1" x14ac:dyDescent="0.25">
      <c r="A9370" s="5"/>
    </row>
    <row r="9371" spans="1:1" x14ac:dyDescent="0.25">
      <c r="A9371" s="5"/>
    </row>
    <row r="9372" spans="1:1" x14ac:dyDescent="0.25">
      <c r="A9372" s="5"/>
    </row>
    <row r="9373" spans="1:1" x14ac:dyDescent="0.25">
      <c r="A9373" s="5"/>
    </row>
    <row r="9374" spans="1:1" x14ac:dyDescent="0.25">
      <c r="A9374" s="5"/>
    </row>
    <row r="9375" spans="1:1" x14ac:dyDescent="0.25">
      <c r="A9375" s="5"/>
    </row>
    <row r="9376" spans="1:1" x14ac:dyDescent="0.25">
      <c r="A9376" s="5"/>
    </row>
    <row r="9377" spans="1:1" x14ac:dyDescent="0.25">
      <c r="A9377" s="5"/>
    </row>
    <row r="9378" spans="1:1" x14ac:dyDescent="0.25">
      <c r="A9378" s="5"/>
    </row>
    <row r="9379" spans="1:1" x14ac:dyDescent="0.25">
      <c r="A9379" s="5"/>
    </row>
    <row r="9380" spans="1:1" x14ac:dyDescent="0.25">
      <c r="A9380" s="5"/>
    </row>
    <row r="9381" spans="1:1" x14ac:dyDescent="0.25">
      <c r="A9381" s="5"/>
    </row>
    <row r="9382" spans="1:1" x14ac:dyDescent="0.25">
      <c r="A9382" s="5"/>
    </row>
    <row r="9383" spans="1:1" x14ac:dyDescent="0.25">
      <c r="A9383" s="5"/>
    </row>
    <row r="9384" spans="1:1" x14ac:dyDescent="0.25">
      <c r="A9384" s="5"/>
    </row>
    <row r="9385" spans="1:1" x14ac:dyDescent="0.25">
      <c r="A9385" s="5"/>
    </row>
    <row r="9386" spans="1:1" x14ac:dyDescent="0.25">
      <c r="A9386" s="5"/>
    </row>
    <row r="9387" spans="1:1" x14ac:dyDescent="0.25">
      <c r="A9387" s="5"/>
    </row>
    <row r="9388" spans="1:1" x14ac:dyDescent="0.25">
      <c r="A9388" s="5"/>
    </row>
    <row r="9389" spans="1:1" x14ac:dyDescent="0.25">
      <c r="A9389" s="5"/>
    </row>
    <row r="9390" spans="1:1" x14ac:dyDescent="0.25">
      <c r="A9390" s="5"/>
    </row>
    <row r="9391" spans="1:1" x14ac:dyDescent="0.25">
      <c r="A9391" s="5"/>
    </row>
    <row r="9392" spans="1:1" x14ac:dyDescent="0.25">
      <c r="A9392" s="5"/>
    </row>
    <row r="9393" spans="1:1" x14ac:dyDescent="0.25">
      <c r="A9393" s="5"/>
    </row>
    <row r="9394" spans="1:1" x14ac:dyDescent="0.25">
      <c r="A9394" s="5"/>
    </row>
    <row r="9395" spans="1:1" x14ac:dyDescent="0.25">
      <c r="A9395" s="5"/>
    </row>
    <row r="9396" spans="1:1" x14ac:dyDescent="0.25">
      <c r="A9396" s="5"/>
    </row>
    <row r="9397" spans="1:1" x14ac:dyDescent="0.25">
      <c r="A9397" s="5"/>
    </row>
    <row r="9398" spans="1:1" x14ac:dyDescent="0.25">
      <c r="A9398" s="5"/>
    </row>
    <row r="9399" spans="1:1" x14ac:dyDescent="0.25">
      <c r="A9399" s="5"/>
    </row>
    <row r="9400" spans="1:1" x14ac:dyDescent="0.25">
      <c r="A9400" s="5"/>
    </row>
    <row r="9401" spans="1:1" x14ac:dyDescent="0.25">
      <c r="A9401" s="5"/>
    </row>
    <row r="9402" spans="1:1" x14ac:dyDescent="0.25">
      <c r="A9402" s="5"/>
    </row>
    <row r="9403" spans="1:1" x14ac:dyDescent="0.25">
      <c r="A9403" s="5"/>
    </row>
    <row r="9404" spans="1:1" x14ac:dyDescent="0.25">
      <c r="A9404" s="5"/>
    </row>
    <row r="9405" spans="1:1" x14ac:dyDescent="0.25">
      <c r="A9405" s="5"/>
    </row>
    <row r="9406" spans="1:1" x14ac:dyDescent="0.25">
      <c r="A9406" s="5"/>
    </row>
    <row r="9407" spans="1:1" x14ac:dyDescent="0.25">
      <c r="A9407" s="5"/>
    </row>
    <row r="9408" spans="1:1" x14ac:dyDescent="0.25">
      <c r="A9408" s="5"/>
    </row>
    <row r="9409" spans="1:1" x14ac:dyDescent="0.25">
      <c r="A9409" s="5"/>
    </row>
    <row r="9410" spans="1:1" x14ac:dyDescent="0.25">
      <c r="A9410" s="5"/>
    </row>
    <row r="9411" spans="1:1" x14ac:dyDescent="0.25">
      <c r="A9411" s="5"/>
    </row>
    <row r="9412" spans="1:1" x14ac:dyDescent="0.25">
      <c r="A9412" s="5"/>
    </row>
    <row r="9413" spans="1:1" x14ac:dyDescent="0.25">
      <c r="A9413" s="5"/>
    </row>
    <row r="9414" spans="1:1" x14ac:dyDescent="0.25">
      <c r="A9414" s="5"/>
    </row>
    <row r="9415" spans="1:1" x14ac:dyDescent="0.25">
      <c r="A9415" s="5"/>
    </row>
    <row r="9416" spans="1:1" x14ac:dyDescent="0.25">
      <c r="A9416" s="5"/>
    </row>
    <row r="9417" spans="1:1" x14ac:dyDescent="0.25">
      <c r="A9417" s="5"/>
    </row>
    <row r="9418" spans="1:1" x14ac:dyDescent="0.25">
      <c r="A9418" s="5"/>
    </row>
    <row r="9419" spans="1:1" x14ac:dyDescent="0.25">
      <c r="A9419" s="5"/>
    </row>
    <row r="9420" spans="1:1" x14ac:dyDescent="0.25">
      <c r="A9420" s="5"/>
    </row>
    <row r="9421" spans="1:1" x14ac:dyDescent="0.25">
      <c r="A9421" s="5"/>
    </row>
    <row r="9422" spans="1:1" x14ac:dyDescent="0.25">
      <c r="A9422" s="5"/>
    </row>
    <row r="9423" spans="1:1" x14ac:dyDescent="0.25">
      <c r="A9423" s="5"/>
    </row>
    <row r="9424" spans="1:1" x14ac:dyDescent="0.25">
      <c r="A9424" s="5"/>
    </row>
    <row r="9425" spans="1:1" x14ac:dyDescent="0.25">
      <c r="A9425" s="5"/>
    </row>
    <row r="9426" spans="1:1" x14ac:dyDescent="0.25">
      <c r="A9426" s="5"/>
    </row>
    <row r="9427" spans="1:1" x14ac:dyDescent="0.25">
      <c r="A9427" s="5"/>
    </row>
    <row r="9428" spans="1:1" x14ac:dyDescent="0.25">
      <c r="A9428" s="5"/>
    </row>
    <row r="9429" spans="1:1" x14ac:dyDescent="0.25">
      <c r="A9429" s="5"/>
    </row>
    <row r="9430" spans="1:1" x14ac:dyDescent="0.25">
      <c r="A9430" s="5"/>
    </row>
    <row r="9431" spans="1:1" x14ac:dyDescent="0.25">
      <c r="A9431" s="5"/>
    </row>
    <row r="9432" spans="1:1" x14ac:dyDescent="0.25">
      <c r="A9432" s="5"/>
    </row>
    <row r="9433" spans="1:1" x14ac:dyDescent="0.25">
      <c r="A9433" s="5"/>
    </row>
    <row r="9434" spans="1:1" x14ac:dyDescent="0.25">
      <c r="A9434" s="5"/>
    </row>
    <row r="9435" spans="1:1" x14ac:dyDescent="0.25">
      <c r="A9435" s="5"/>
    </row>
    <row r="9436" spans="1:1" x14ac:dyDescent="0.25">
      <c r="A9436" s="5"/>
    </row>
    <row r="9437" spans="1:1" x14ac:dyDescent="0.25">
      <c r="A9437" s="5"/>
    </row>
    <row r="9438" spans="1:1" x14ac:dyDescent="0.25">
      <c r="A9438" s="5"/>
    </row>
    <row r="9439" spans="1:1" x14ac:dyDescent="0.25">
      <c r="A9439" s="5"/>
    </row>
    <row r="9440" spans="1:1" x14ac:dyDescent="0.25">
      <c r="A9440" s="5"/>
    </row>
    <row r="9441" spans="1:1" x14ac:dyDescent="0.25">
      <c r="A9441" s="5"/>
    </row>
    <row r="9442" spans="1:1" x14ac:dyDescent="0.25">
      <c r="A9442" s="5"/>
    </row>
    <row r="9443" spans="1:1" x14ac:dyDescent="0.25">
      <c r="A9443" s="5"/>
    </row>
    <row r="9444" spans="1:1" x14ac:dyDescent="0.25">
      <c r="A9444" s="5"/>
    </row>
    <row r="9445" spans="1:1" x14ac:dyDescent="0.25">
      <c r="A9445" s="5"/>
    </row>
    <row r="9446" spans="1:1" x14ac:dyDescent="0.25">
      <c r="A9446" s="5"/>
    </row>
    <row r="9447" spans="1:1" x14ac:dyDescent="0.25">
      <c r="A9447" s="5"/>
    </row>
    <row r="9448" spans="1:1" x14ac:dyDescent="0.25">
      <c r="A9448" s="5"/>
    </row>
    <row r="9449" spans="1:1" x14ac:dyDescent="0.25">
      <c r="A9449" s="5"/>
    </row>
    <row r="9450" spans="1:1" x14ac:dyDescent="0.25">
      <c r="A9450" s="5"/>
    </row>
    <row r="9451" spans="1:1" x14ac:dyDescent="0.25">
      <c r="A9451" s="5"/>
    </row>
    <row r="9452" spans="1:1" x14ac:dyDescent="0.25">
      <c r="A9452" s="5"/>
    </row>
    <row r="9453" spans="1:1" x14ac:dyDescent="0.25">
      <c r="A9453" s="5"/>
    </row>
    <row r="9454" spans="1:1" x14ac:dyDescent="0.25">
      <c r="A9454" s="5"/>
    </row>
    <row r="9455" spans="1:1" x14ac:dyDescent="0.25">
      <c r="A9455" s="5"/>
    </row>
    <row r="9456" spans="1:1" x14ac:dyDescent="0.25">
      <c r="A9456" s="5"/>
    </row>
    <row r="9457" spans="1:1" x14ac:dyDescent="0.25">
      <c r="A9457" s="5"/>
    </row>
    <row r="9458" spans="1:1" x14ac:dyDescent="0.25">
      <c r="A9458" s="5"/>
    </row>
    <row r="9459" spans="1:1" x14ac:dyDescent="0.25">
      <c r="A9459" s="5"/>
    </row>
    <row r="9460" spans="1:1" x14ac:dyDescent="0.25">
      <c r="A9460" s="5"/>
    </row>
    <row r="9461" spans="1:1" x14ac:dyDescent="0.25">
      <c r="A9461" s="5"/>
    </row>
    <row r="9462" spans="1:1" x14ac:dyDescent="0.25">
      <c r="A9462" s="5"/>
    </row>
  </sheetData>
  <autoFilter ref="A1:H1">
    <sortState ref="A2:H24">
      <sortCondition ref="D1"/>
    </sortState>
  </autoFilter>
  <dataValidations count="2">
    <dataValidation type="list" allowBlank="1" showInputMessage="1" showErrorMessage="1" sqref="A1469:A1048576 A2:A24">
      <formula1>"Natural Gas, Propane Gas, Electric Resistance, Electric Resistance - Tabletop, Heat Pump with Tank, Heat Pump without Tank, Oil"</formula1>
    </dataValidation>
    <dataValidation type="list" allowBlank="1" showInputMessage="1" showErrorMessage="1" sqref="D25:D1048576">
      <formula1>"P, F"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Storage gas EF UEF</vt:lpstr>
      <vt:lpstr>Storage gas FHR</vt:lpstr>
      <vt:lpstr>Instantaneous gas EF UEF</vt:lpstr>
      <vt:lpstr>Instantaneous gas Max GPM</vt:lpstr>
      <vt:lpstr>Residential Duty - Storage</vt:lpstr>
      <vt:lpstr>Storage electric EF UEF</vt:lpstr>
      <vt:lpstr>Storage electric FHR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dcarrillo</dc:creator>
  <cp:lastModifiedBy>Chan, Anita</cp:lastModifiedBy>
  <cp:lastPrinted>2014-07-19T15:51:17Z</cp:lastPrinted>
  <dcterms:created xsi:type="dcterms:W3CDTF">2014-06-06T15:53:41Z</dcterms:created>
  <dcterms:modified xsi:type="dcterms:W3CDTF">2016-07-25T18:15:45Z</dcterms:modified>
</cp:coreProperties>
</file>